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h.g.puetzgmail.com/Documents/Dokumente – Knaller Mac Book)/01_Aktuelle Projekte/ACM_2601/00_Dokumente|Aufgaben/Dokumente/REIFEGRAD _EXCEL/"/>
    </mc:Choice>
  </mc:AlternateContent>
  <xr:revisionPtr revIDLastSave="0" documentId="13_ncr:1_{F982D167-99AD-AE43-965E-FA1F898885FF}" xr6:coauthVersionLast="47" xr6:coauthVersionMax="47" xr10:uidLastSave="{00000000-0000-0000-0000-000000000000}"/>
  <bookViews>
    <workbookView xWindow="0" yWindow="660" windowWidth="30240" windowHeight="18980" activeTab="13" xr2:uid="{00000000-000D-0000-FFFF-FFFF00000000}"/>
  </bookViews>
  <sheets>
    <sheet name="Eingabe" sheetId="1" r:id="rId1"/>
    <sheet name="Chart_Agilität i A" sheetId="2" r:id="rId2"/>
    <sheet name="Chart_Zusammenaarbeit" sheetId="3" r:id="rId3"/>
    <sheet name="Chart_Bedürfnisse" sheetId="4" r:id="rId4"/>
    <sheet name="Heatmap" sheetId="5" r:id="rId5"/>
    <sheet name="Auswertung" sheetId="6" state="hidden" r:id="rId6"/>
    <sheet name="Radar-Daten" sheetId="7" state="hidden" r:id="rId7"/>
    <sheet name="Reifegrad_Grafik" sheetId="8" r:id="rId8"/>
    <sheet name="Grafik_Fair_Vertr_Werts" sheetId="9" state="hidden" r:id="rId9"/>
    <sheet name="Dashboard" sheetId="10" state="hidden" r:id="rId10"/>
    <sheet name="Grafik_Auto_Ent_Sinn_Sich" sheetId="11" state="hidden" r:id="rId11"/>
    <sheet name="Grafik_Kund_Transp_Mess_Sel" sheetId="12" state="hidden" r:id="rId12"/>
    <sheet name="Fragen_Fair_Vertr_Werts" sheetId="13" state="hidden" r:id="rId13"/>
    <sheet name="PS_Eingabe" sheetId="14" r:id="rId14"/>
    <sheet name="PS_Auswertung" sheetId="15" r:id="rId15"/>
    <sheet name="Grafik_Psych_Sicherheit" sheetId="16" r:id="rId16"/>
    <sheet name="Chart_Psych_Sicherheit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6" l="1"/>
  <c r="D7" i="16"/>
  <c r="C7" i="16"/>
  <c r="B7" i="16"/>
  <c r="E6" i="15"/>
  <c r="E6" i="16" s="1"/>
  <c r="D6" i="15"/>
  <c r="D6" i="16" s="1"/>
  <c r="C6" i="15"/>
  <c r="C6" i="16" s="1"/>
  <c r="B6" i="15"/>
  <c r="B6" i="16" s="1"/>
  <c r="E5" i="15"/>
  <c r="E5" i="16" s="1"/>
  <c r="D5" i="15"/>
  <c r="D5" i="16" s="1"/>
  <c r="C5" i="15"/>
  <c r="C5" i="16" s="1"/>
  <c r="B5" i="15"/>
  <c r="B5" i="16" s="1"/>
  <c r="E4" i="15"/>
  <c r="E4" i="16" s="1"/>
  <c r="D4" i="15"/>
  <c r="D4" i="16" s="1"/>
  <c r="C4" i="15"/>
  <c r="C4" i="16" s="1"/>
  <c r="B4" i="15"/>
  <c r="B4" i="16" s="1"/>
  <c r="E3" i="15"/>
  <c r="E3" i="16" s="1"/>
  <c r="D3" i="15"/>
  <c r="D3" i="16" s="1"/>
  <c r="C3" i="15"/>
  <c r="C3" i="16" s="1"/>
  <c r="B3" i="15"/>
  <c r="B3" i="16" s="1"/>
  <c r="E2" i="15"/>
  <c r="D2" i="15"/>
  <c r="C2" i="15"/>
  <c r="B2" i="15"/>
  <c r="E18" i="13"/>
  <c r="E17" i="13"/>
  <c r="L5" i="6"/>
  <c r="K5" i="6"/>
  <c r="J5" i="6"/>
  <c r="I5" i="6"/>
  <c r="H5" i="6"/>
  <c r="G5" i="6"/>
  <c r="F5" i="6"/>
  <c r="E5" i="6"/>
  <c r="D5" i="6"/>
  <c r="C5" i="6"/>
  <c r="B5" i="6"/>
  <c r="L4" i="6"/>
  <c r="K4" i="6"/>
  <c r="J4" i="6"/>
  <c r="I4" i="6"/>
  <c r="H4" i="6"/>
  <c r="G4" i="6"/>
  <c r="F4" i="6"/>
  <c r="E4" i="6"/>
  <c r="D4" i="6"/>
  <c r="C4" i="6"/>
  <c r="B4" i="6"/>
  <c r="L3" i="6"/>
  <c r="K3" i="6"/>
  <c r="J3" i="6"/>
  <c r="I3" i="6"/>
  <c r="H3" i="6"/>
  <c r="G3" i="6"/>
  <c r="F3" i="6"/>
  <c r="E3" i="6"/>
  <c r="D3" i="6"/>
  <c r="C3" i="6"/>
  <c r="B3" i="6"/>
  <c r="L2" i="6"/>
  <c r="K2" i="6"/>
  <c r="J2" i="6"/>
  <c r="I2" i="6"/>
  <c r="H2" i="6"/>
  <c r="G2" i="6"/>
  <c r="F2" i="6"/>
  <c r="E2" i="6"/>
  <c r="D2" i="6"/>
  <c r="C2" i="6"/>
  <c r="B2" i="6"/>
  <c r="F5" i="5"/>
  <c r="D5" i="5"/>
  <c r="C5" i="5"/>
  <c r="B5" i="5"/>
  <c r="A5" i="5"/>
  <c r="I4" i="5"/>
  <c r="H4" i="5"/>
  <c r="G4" i="5"/>
  <c r="F4" i="5"/>
  <c r="E4" i="5"/>
  <c r="D4" i="5"/>
  <c r="C4" i="5"/>
  <c r="A4" i="5"/>
  <c r="I3" i="5"/>
  <c r="H3" i="5"/>
  <c r="A3" i="5"/>
  <c r="A2" i="5"/>
  <c r="E5" i="9" l="1"/>
  <c r="E14" i="13"/>
  <c r="E4" i="9"/>
  <c r="E13" i="13"/>
  <c r="E12" i="13"/>
  <c r="E3" i="9"/>
  <c r="E16" i="13"/>
  <c r="E6" i="12"/>
  <c r="E9" i="7"/>
  <c r="I5" i="5"/>
  <c r="H5" i="5"/>
  <c r="E5" i="12"/>
  <c r="E8" i="7"/>
  <c r="G5" i="5"/>
  <c r="E4" i="12"/>
  <c r="E7" i="7"/>
  <c r="E3" i="12"/>
  <c r="E6" i="7"/>
  <c r="E5" i="5"/>
  <c r="E5" i="7"/>
  <c r="E6" i="11"/>
  <c r="E4" i="7"/>
  <c r="E5" i="11"/>
  <c r="E4" i="11"/>
  <c r="E3" i="7"/>
  <c r="E3" i="11"/>
  <c r="E2" i="7"/>
  <c r="D18" i="13"/>
  <c r="D14" i="13"/>
  <c r="D5" i="9"/>
  <c r="D13" i="13"/>
  <c r="D17" i="13"/>
  <c r="D4" i="9"/>
  <c r="D12" i="13"/>
  <c r="D3" i="9"/>
  <c r="D16" i="13"/>
  <c r="D6" i="12"/>
  <c r="D9" i="7"/>
  <c r="D8" i="7"/>
  <c r="D5" i="12"/>
  <c r="D4" i="12"/>
  <c r="D7" i="7"/>
  <c r="D3" i="12"/>
  <c r="D6" i="7"/>
  <c r="D6" i="11"/>
  <c r="D5" i="7"/>
  <c r="D4" i="7"/>
  <c r="D5" i="11"/>
  <c r="D4" i="11"/>
  <c r="D3" i="7"/>
  <c r="D2" i="7"/>
  <c r="D3" i="11"/>
  <c r="B4" i="5"/>
  <c r="C18" i="13"/>
  <c r="C14" i="13"/>
  <c r="C5" i="9"/>
  <c r="C17" i="13"/>
  <c r="C13" i="13"/>
  <c r="C4" i="9"/>
  <c r="C16" i="13"/>
  <c r="C12" i="13"/>
  <c r="C3" i="9"/>
  <c r="C6" i="12"/>
  <c r="C9" i="7"/>
  <c r="C5" i="12"/>
  <c r="C8" i="7"/>
  <c r="G3" i="5"/>
  <c r="C7" i="7"/>
  <c r="C4" i="12"/>
  <c r="C6" i="7"/>
  <c r="C3" i="12"/>
  <c r="F3" i="5"/>
  <c r="E3" i="5"/>
  <c r="C6" i="11"/>
  <c r="C5" i="7"/>
  <c r="C5" i="11"/>
  <c r="D3" i="5"/>
  <c r="C4" i="7"/>
  <c r="C3" i="5"/>
  <c r="C4" i="11"/>
  <c r="C3" i="7"/>
  <c r="C3" i="11"/>
  <c r="B3" i="5"/>
  <c r="C2" i="7"/>
  <c r="B5" i="9"/>
  <c r="B14" i="13"/>
  <c r="B18" i="13"/>
  <c r="B4" i="9"/>
  <c r="B13" i="13"/>
  <c r="B17" i="13"/>
  <c r="B3" i="9"/>
  <c r="B12" i="13"/>
  <c r="B16" i="13"/>
  <c r="B6" i="12"/>
  <c r="I2" i="5"/>
  <c r="B9" i="7"/>
  <c r="B8" i="7"/>
  <c r="B5" i="12"/>
  <c r="H2" i="5"/>
  <c r="B7" i="7"/>
  <c r="B4" i="12"/>
  <c r="G2" i="5"/>
  <c r="B6" i="7"/>
  <c r="B3" i="12"/>
  <c r="F2" i="5"/>
  <c r="B6" i="11"/>
  <c r="B5" i="7"/>
  <c r="E2" i="5"/>
  <c r="B4" i="7"/>
  <c r="D2" i="5"/>
  <c r="B5" i="11"/>
  <c r="B3" i="7"/>
  <c r="B4" i="11"/>
  <c r="C2" i="5"/>
  <c r="B3" i="11"/>
  <c r="B2" i="7"/>
  <c r="B2" i="5"/>
</calcChain>
</file>

<file path=xl/sharedStrings.xml><?xml version="1.0" encoding="utf-8"?>
<sst xmlns="http://schemas.openxmlformats.org/spreadsheetml/2006/main" count="135" uniqueCount="54">
  <si>
    <t>Timestamp</t>
  </si>
  <si>
    <t>Messung</t>
  </si>
  <si>
    <t>Auto-nomie</t>
  </si>
  <si>
    <t>Persön-liche Entw.</t>
  </si>
  <si>
    <t>Sinnhaf-tigkeit</t>
  </si>
  <si>
    <t>Sicherheit</t>
  </si>
  <si>
    <t>Kunden Wert</t>
  </si>
  <si>
    <t>Trans-parenz</t>
  </si>
  <si>
    <t>Mess-barkeit</t>
  </si>
  <si>
    <t xml:space="preserve">Selbstwirk-samkeit </t>
  </si>
  <si>
    <t>Fairness</t>
  </si>
  <si>
    <t>Vertrauen</t>
  </si>
  <si>
    <t>Wert-schätzung</t>
  </si>
  <si>
    <t>Initial</t>
  </si>
  <si>
    <t>M1</t>
  </si>
  <si>
    <t>M2</t>
  </si>
  <si>
    <t>M3</t>
  </si>
  <si>
    <t>Autonomie</t>
  </si>
  <si>
    <t>Pers. Entwicklung</t>
  </si>
  <si>
    <t>Sinnhaftigkeit</t>
  </si>
  <si>
    <t>Kundenwert</t>
  </si>
  <si>
    <t>Transparenz</t>
  </si>
  <si>
    <t>Messbarkeit</t>
  </si>
  <si>
    <t>Selbstwirksamkeit</t>
  </si>
  <si>
    <t>Wertschätzung</t>
  </si>
  <si>
    <t xml:space="preserve"> </t>
  </si>
  <si>
    <t>Reifegradkarte: Fairness, Vertrauen, Wertschätzung</t>
  </si>
  <si>
    <t>Dimension</t>
  </si>
  <si>
    <t>Reifegradkarte: Autonomie, persönliche Entwicklung, Sinnhaftigkeit, Sicherheit</t>
  </si>
  <si>
    <t>Persönliche Entwicklung</t>
  </si>
  <si>
    <t>Reifegradkarte: Kundenwert, Transparenz, Messbarkeit, Selbstwirksamkeit</t>
  </si>
  <si>
    <t>Zusatzfragen (1-10 Skala, aus Auswertung)</t>
  </si>
  <si>
    <t>Frage</t>
  </si>
  <si>
    <t>Ich werde fair behandelt.</t>
  </si>
  <si>
    <t>Die Zusammenarbeit ist von Vertrauen geprägt.</t>
  </si>
  <si>
    <t>Ich erfahre Wertschätzung.</t>
  </si>
  <si>
    <t>Messung (Initial/M1/M2/M3)</t>
  </si>
  <si>
    <t>1. Wenn du in diesem Team einen Fehler machst, wird dir das oft negativ ausgelegt.</t>
  </si>
  <si>
    <t>2. Mitglieder dieses Teams können schwierige Themen offen ansprechen.</t>
  </si>
  <si>
    <t>3. In diesem Team kann man Risiken eingehen, ohne Angst vor negativen Konsequenzen zu haben.</t>
  </si>
  <si>
    <t>4. Niemand in diesem Team würde absichtlich ein anderes Teammitglied bloßstellen oder in Verlegenheit bringen.</t>
  </si>
  <si>
    <t>5. Es ist schwierig, in diesem Team um Hilfe zu bitten.</t>
  </si>
  <si>
    <t>6. Niemand in diesem Team würde dich herabsetzen, wenn du um Unterstützung bittest.</t>
  </si>
  <si>
    <t>7. In diesem Team werden Fehler als Chance zum Lernen gesehen.</t>
  </si>
  <si>
    <t>8. Ich erlebe Vertrauen und Fairness im Team.</t>
  </si>
  <si>
    <t>9. Ich fühle mich respektiert – auch wenn ich anderer Meinung bin.</t>
  </si>
  <si>
    <t>10. Ich bekomme regelmäßig Feedback, das mir hilft, mich weiterzuentwickeln.</t>
  </si>
  <si>
    <t>11. Wir sprechen über Dinge, die nicht gut laufen.</t>
  </si>
  <si>
    <t>Offenheit</t>
  </si>
  <si>
    <t>Fehlerkultur</t>
  </si>
  <si>
    <t>Hilfsbereitschaft</t>
  </si>
  <si>
    <t>Verantwortung &amp; Lernen</t>
  </si>
  <si>
    <t>Fairness &amp; Respekt</t>
  </si>
  <si>
    <t>Reifegradkarte: Psychologische Sicherheit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</si>
</sst>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6FA8DC"/>
        <bgColor rgb="FF6FA8DC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Agilität im Arbeitsalltag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Grafik_Kund_Transp_Mess_Sel!$B$2</c:f>
              <c:strCache>
                <c:ptCount val="1"/>
                <c:pt idx="0">
                  <c:v>Initial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Grafik_Kund_Transp_Mess_Sel!$A$3:$A$6</c:f>
              <c:strCache>
                <c:ptCount val="4"/>
                <c:pt idx="0">
                  <c:v>Kundenwert</c:v>
                </c:pt>
                <c:pt idx="1">
                  <c:v>Transparenz</c:v>
                </c:pt>
                <c:pt idx="2">
                  <c:v>Messbarkeit</c:v>
                </c:pt>
                <c:pt idx="3">
                  <c:v>Selbstwirksamkeit</c:v>
                </c:pt>
              </c:strCache>
            </c:strRef>
          </c:cat>
          <c:val>
            <c:numRef>
              <c:f>Grafik_Kund_Transp_Mess_Sel!$B$3:$B$6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E-434F-B2F7-52494E1E5195}"/>
            </c:ext>
          </c:extLst>
        </c:ser>
        <c:ser>
          <c:idx val="1"/>
          <c:order val="1"/>
          <c:tx>
            <c:strRef>
              <c:f>Grafik_Kund_Transp_Mess_Sel!$C$2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Grafik_Kund_Transp_Mess_Sel!$A$3:$A$6</c:f>
              <c:strCache>
                <c:ptCount val="4"/>
                <c:pt idx="0">
                  <c:v>Kundenwert</c:v>
                </c:pt>
                <c:pt idx="1">
                  <c:v>Transparenz</c:v>
                </c:pt>
                <c:pt idx="2">
                  <c:v>Messbarkeit</c:v>
                </c:pt>
                <c:pt idx="3">
                  <c:v>Selbstwirksamkeit</c:v>
                </c:pt>
              </c:strCache>
            </c:strRef>
          </c:cat>
          <c:val>
            <c:numRef>
              <c:f>Grafik_Kund_Transp_Mess_Sel!$C$3:$C$6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FE-434F-B2F7-52494E1E5195}"/>
            </c:ext>
          </c:extLst>
        </c:ser>
        <c:ser>
          <c:idx val="2"/>
          <c:order val="2"/>
          <c:tx>
            <c:strRef>
              <c:f>Grafik_Kund_Transp_Mess_Sel!$D$2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Grafik_Kund_Transp_Mess_Sel!$A$3:$A$6</c:f>
              <c:strCache>
                <c:ptCount val="4"/>
                <c:pt idx="0">
                  <c:v>Kundenwert</c:v>
                </c:pt>
                <c:pt idx="1">
                  <c:v>Transparenz</c:v>
                </c:pt>
                <c:pt idx="2">
                  <c:v>Messbarkeit</c:v>
                </c:pt>
                <c:pt idx="3">
                  <c:v>Selbstwirksamkeit</c:v>
                </c:pt>
              </c:strCache>
            </c:strRef>
          </c:cat>
          <c:val>
            <c:numRef>
              <c:f>Grafik_Kund_Transp_Mess_Sel!$D$3:$D$6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FE-434F-B2F7-52494E1E5195}"/>
            </c:ext>
          </c:extLst>
        </c:ser>
        <c:ser>
          <c:idx val="3"/>
          <c:order val="3"/>
          <c:tx>
            <c:strRef>
              <c:f>Grafik_Kund_Transp_Mess_Sel!$E$2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Grafik_Kund_Transp_Mess_Sel!$A$3:$A$6</c:f>
              <c:strCache>
                <c:ptCount val="4"/>
                <c:pt idx="0">
                  <c:v>Kundenwert</c:v>
                </c:pt>
                <c:pt idx="1">
                  <c:v>Transparenz</c:v>
                </c:pt>
                <c:pt idx="2">
                  <c:v>Messbarkeit</c:v>
                </c:pt>
                <c:pt idx="3">
                  <c:v>Selbstwirksamkeit</c:v>
                </c:pt>
              </c:strCache>
            </c:strRef>
          </c:cat>
          <c:val>
            <c:numRef>
              <c:f>Grafik_Kund_Transp_Mess_Sel!$E$3:$E$6</c:f>
              <c:numCache>
                <c:formatCode>General</c:formatCode>
                <c:ptCount val="4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FE-434F-B2F7-52494E1E51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Dimension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Wert (1–10)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"/>
        <c:crosses val="autoZero"/>
        <c:crossBetween val="between"/>
      </c:valAx>
    </c:plotArea>
    <c:legend>
      <c:legendPos val="r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000" b="0" i="0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Reifegrad – Autonomie, Entwicklung, Sinn, Sicherheit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Grafik_Auto_Ent_Sinn_Sich!$B$2</c:f>
              <c:strCache>
                <c:ptCount val="1"/>
                <c:pt idx="0">
                  <c:v>Initial</c:v>
                </c:pt>
              </c:strCache>
            </c:strRef>
          </c:tx>
          <c:spPr>
            <a:solidFill>
              <a:schemeClr val="accent6">
                <a:shade val="58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Grafik_Auto_Ent_Sinn_Sich!$A$3:$A$6</c:f>
              <c:strCache>
                <c:ptCount val="4"/>
                <c:pt idx="0">
                  <c:v>Autonomie</c:v>
                </c:pt>
                <c:pt idx="1">
                  <c:v>Persönliche Entwicklung</c:v>
                </c:pt>
                <c:pt idx="2">
                  <c:v>Sinnhaftigkeit</c:v>
                </c:pt>
                <c:pt idx="3">
                  <c:v>Sicherheit</c:v>
                </c:pt>
              </c:strCache>
            </c:strRef>
          </c:cat>
          <c:val>
            <c:numRef>
              <c:f>Grafik_Auto_Ent_Sinn_Sich!$B$3:$B$6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C-3E45-9AEC-A0B323960C7E}"/>
            </c:ext>
          </c:extLst>
        </c:ser>
        <c:ser>
          <c:idx val="1"/>
          <c:order val="1"/>
          <c:tx>
            <c:strRef>
              <c:f>Grafik_Auto_Ent_Sinn_Sich!$C$2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6">
                <a:shade val="86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Grafik_Auto_Ent_Sinn_Sich!$A$3:$A$6</c:f>
              <c:strCache>
                <c:ptCount val="4"/>
                <c:pt idx="0">
                  <c:v>Autonomie</c:v>
                </c:pt>
                <c:pt idx="1">
                  <c:v>Persönliche Entwicklung</c:v>
                </c:pt>
                <c:pt idx="2">
                  <c:v>Sinnhaftigkeit</c:v>
                </c:pt>
                <c:pt idx="3">
                  <c:v>Sicherheit</c:v>
                </c:pt>
              </c:strCache>
            </c:strRef>
          </c:cat>
          <c:val>
            <c:numRef>
              <c:f>Grafik_Auto_Ent_Sinn_Sich!$C$3:$C$6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C-3E45-9AEC-A0B323960C7E}"/>
            </c:ext>
          </c:extLst>
        </c:ser>
        <c:ser>
          <c:idx val="2"/>
          <c:order val="2"/>
          <c:tx>
            <c:strRef>
              <c:f>Grafik_Auto_Ent_Sinn_Sich!$D$2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6">
                <a:tint val="86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Grafik_Auto_Ent_Sinn_Sich!$A$3:$A$6</c:f>
              <c:strCache>
                <c:ptCount val="4"/>
                <c:pt idx="0">
                  <c:v>Autonomie</c:v>
                </c:pt>
                <c:pt idx="1">
                  <c:v>Persönliche Entwicklung</c:v>
                </c:pt>
                <c:pt idx="2">
                  <c:v>Sinnhaftigkeit</c:v>
                </c:pt>
                <c:pt idx="3">
                  <c:v>Sicherheit</c:v>
                </c:pt>
              </c:strCache>
            </c:strRef>
          </c:cat>
          <c:val>
            <c:numRef>
              <c:f>Grafik_Auto_Ent_Sinn_Sich!$D$3:$D$6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C-3E45-9AEC-A0B323960C7E}"/>
            </c:ext>
          </c:extLst>
        </c:ser>
        <c:ser>
          <c:idx val="3"/>
          <c:order val="3"/>
          <c:tx>
            <c:strRef>
              <c:f>Grafik_Auto_Ent_Sinn_Sich!$E$2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6">
                <a:tint val="58000"/>
              </a:schemeClr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Grafik_Auto_Ent_Sinn_Sich!$A$3:$A$6</c:f>
              <c:strCache>
                <c:ptCount val="4"/>
                <c:pt idx="0">
                  <c:v>Autonomie</c:v>
                </c:pt>
                <c:pt idx="1">
                  <c:v>Persönliche Entwicklung</c:v>
                </c:pt>
                <c:pt idx="2">
                  <c:v>Sinnhaftigkeit</c:v>
                </c:pt>
                <c:pt idx="3">
                  <c:v>Sicherheit</c:v>
                </c:pt>
              </c:strCache>
            </c:strRef>
          </c:cat>
          <c:val>
            <c:numRef>
              <c:f>Grafik_Auto_Ent_Sinn_Sich!$E$3:$E$6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9C-3E45-9AEC-A0B323960C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Dimension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Wert (1–10)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"/>
        <c:crosses val="autoZero"/>
        <c:crossBetween val="between"/>
      </c:valAx>
    </c:plotArea>
    <c:legend>
      <c:legendPos val="r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000" b="0" i="0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Bedürfnisse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Grafik_Fair_Vertr_Werts!$B$2</c:f>
              <c:strCache>
                <c:ptCount val="1"/>
                <c:pt idx="0">
                  <c:v>Initial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  <a:prstDash val="solid"/>
            </a:ln>
          </c:spPr>
          <c:invertIfNegative val="0"/>
          <c:cat>
            <c:strRef>
              <c:f>Grafik_Fair_Vertr_Werts!$A$3:$A$5</c:f>
              <c:strCache>
                <c:ptCount val="3"/>
                <c:pt idx="0">
                  <c:v>Fairness</c:v>
                </c:pt>
                <c:pt idx="1">
                  <c:v>Vertrauen</c:v>
                </c:pt>
                <c:pt idx="2">
                  <c:v>Wertschätzung</c:v>
                </c:pt>
              </c:strCache>
            </c:strRef>
          </c:cat>
          <c:val>
            <c:numRef>
              <c:f>Grafik_Fair_Vertr_Werts!$B$3:$B$5</c:f>
              <c:numCache>
                <c:formatCode>General</c:formatCode>
                <c:ptCount val="3"/>
                <c:pt idx="0">
                  <c:v>7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7-8A41-AB95-B10D7392FC6F}"/>
            </c:ext>
          </c:extLst>
        </c:ser>
        <c:ser>
          <c:idx val="1"/>
          <c:order val="1"/>
          <c:tx>
            <c:strRef>
              <c:f>Grafik_Fair_Vertr_Werts!$C$2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  <a:prstDash val="solid"/>
            </a:ln>
          </c:spPr>
          <c:invertIfNegative val="0"/>
          <c:cat>
            <c:strRef>
              <c:f>Grafik_Fair_Vertr_Werts!$A$3:$A$5</c:f>
              <c:strCache>
                <c:ptCount val="3"/>
                <c:pt idx="0">
                  <c:v>Fairness</c:v>
                </c:pt>
                <c:pt idx="1">
                  <c:v>Vertrauen</c:v>
                </c:pt>
                <c:pt idx="2">
                  <c:v>Wertschätzung</c:v>
                </c:pt>
              </c:strCache>
            </c:strRef>
          </c:cat>
          <c:val>
            <c:numRef>
              <c:f>Grafik_Fair_Vertr_Werts!$C$3:$C$5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7-8A41-AB95-B10D7392FC6F}"/>
            </c:ext>
          </c:extLst>
        </c:ser>
        <c:ser>
          <c:idx val="2"/>
          <c:order val="2"/>
          <c:tx>
            <c:strRef>
              <c:f>Grafik_Fair_Vertr_Werts!$D$2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  <a:prstDash val="solid"/>
            </a:ln>
          </c:spPr>
          <c:invertIfNegative val="0"/>
          <c:cat>
            <c:strRef>
              <c:f>Grafik_Fair_Vertr_Werts!$A$3:$A$5</c:f>
              <c:strCache>
                <c:ptCount val="3"/>
                <c:pt idx="0">
                  <c:v>Fairness</c:v>
                </c:pt>
                <c:pt idx="1">
                  <c:v>Vertrauen</c:v>
                </c:pt>
                <c:pt idx="2">
                  <c:v>Wertschätzung</c:v>
                </c:pt>
              </c:strCache>
            </c:strRef>
          </c:cat>
          <c:val>
            <c:numRef>
              <c:f>Grafik_Fair_Vertr_Werts!$D$3:$D$5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F7-8A41-AB95-B10D7392FC6F}"/>
            </c:ext>
          </c:extLst>
        </c:ser>
        <c:ser>
          <c:idx val="3"/>
          <c:order val="3"/>
          <c:tx>
            <c:strRef>
              <c:f>Grafik_Fair_Vertr_Werts!$E$2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  <a:prstDash val="solid"/>
            </a:ln>
          </c:spPr>
          <c:invertIfNegative val="0"/>
          <c:cat>
            <c:strRef>
              <c:f>Grafik_Fair_Vertr_Werts!$A$3:$A$5</c:f>
              <c:strCache>
                <c:ptCount val="3"/>
                <c:pt idx="0">
                  <c:v>Fairness</c:v>
                </c:pt>
                <c:pt idx="1">
                  <c:v>Vertrauen</c:v>
                </c:pt>
                <c:pt idx="2">
                  <c:v>Wertschätzung</c:v>
                </c:pt>
              </c:strCache>
            </c:strRef>
          </c:cat>
          <c:val>
            <c:numRef>
              <c:f>Grafik_Fair_Vertr_Werts!$E$3:$E$5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F7-8A41-AB95-B10D7392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Dimension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Wert (1–10)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"/>
        <c:crosses val="autoZero"/>
        <c:crossBetween val="between"/>
      </c:valAx>
    </c:plotArea>
    <c:legend>
      <c:legendPos val="r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000" b="0" i="0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Agilität im Arbeitsalltag - Zusammenarbeitskultur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'Radar-Daten'!$B$1</c:f>
              <c:strCache>
                <c:ptCount val="1"/>
                <c:pt idx="0">
                  <c:v>Initial</c:v>
                </c:pt>
              </c:strCache>
            </c:strRef>
          </c:tx>
          <c:spPr>
            <a:solidFill>
              <a:srgbClr val="39869B"/>
            </a:solidFill>
            <a:ln>
              <a:noFill/>
              <a:prstDash val="solid"/>
            </a:ln>
          </c:spPr>
          <c:invertIfNegative val="1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'Radar-Daten'!$A$2:$A$9</c:f>
              <c:strCache>
                <c:ptCount val="8"/>
                <c:pt idx="0">
                  <c:v>Autonomie</c:v>
                </c:pt>
                <c:pt idx="1">
                  <c:v>Pers. Entwicklung</c:v>
                </c:pt>
                <c:pt idx="2">
                  <c:v>Sinnhaftigkeit</c:v>
                </c:pt>
                <c:pt idx="3">
                  <c:v>Sicherheit</c:v>
                </c:pt>
                <c:pt idx="4">
                  <c:v>Kundenwert</c:v>
                </c:pt>
                <c:pt idx="5">
                  <c:v>Transparenz</c:v>
                </c:pt>
                <c:pt idx="6">
                  <c:v>Messbarkeit</c:v>
                </c:pt>
                <c:pt idx="7">
                  <c:v>Selbstwirksamkeit</c:v>
                </c:pt>
              </c:strCache>
            </c:strRef>
          </c:cat>
          <c:val>
            <c:numRef>
              <c:f>'Radar-Daten'!$B$2:$B$9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7FE-0348-8A5D-A50400F371DC}"/>
            </c:ext>
          </c:extLst>
        </c:ser>
        <c:ser>
          <c:idx val="1"/>
          <c:order val="1"/>
          <c:tx>
            <c:strRef>
              <c:f>'Radar-Daten'!$E$1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rgbClr val="46A1B9"/>
            </a:solidFill>
            <a:ln>
              <a:noFill/>
              <a:prstDash val="solid"/>
            </a:ln>
          </c:spPr>
          <c:invertIfNegative val="1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'Radar-Daten'!$A$2:$A$9</c:f>
              <c:strCache>
                <c:ptCount val="8"/>
                <c:pt idx="0">
                  <c:v>Autonomie</c:v>
                </c:pt>
                <c:pt idx="1">
                  <c:v>Pers. Entwicklung</c:v>
                </c:pt>
                <c:pt idx="2">
                  <c:v>Sinnhaftigkeit</c:v>
                </c:pt>
                <c:pt idx="3">
                  <c:v>Sicherheit</c:v>
                </c:pt>
                <c:pt idx="4">
                  <c:v>Kundenwert</c:v>
                </c:pt>
                <c:pt idx="5">
                  <c:v>Transparenz</c:v>
                </c:pt>
                <c:pt idx="6">
                  <c:v>Messbarkeit</c:v>
                </c:pt>
                <c:pt idx="7">
                  <c:v>Selbstwirksamkeit</c:v>
                </c:pt>
              </c:strCache>
            </c:strRef>
          </c:cat>
          <c:val>
            <c:numRef>
              <c:f>'Radar-Daten'!$E$2:$E$9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7FE-0348-8A5D-A50400F371DC}"/>
            </c:ext>
          </c:extLst>
        </c:ser>
        <c:ser>
          <c:idx val="2"/>
          <c:order val="2"/>
          <c:tx>
            <c:strRef>
              <c:f>'Radar-Daten'!$C$1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7CBBCF"/>
            </a:solidFill>
            <a:ln>
              <a:noFill/>
              <a:prstDash val="solid"/>
            </a:ln>
          </c:spPr>
          <c:invertIfNegative val="1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'Radar-Daten'!$A$2:$A$9</c:f>
              <c:strCache>
                <c:ptCount val="8"/>
                <c:pt idx="0">
                  <c:v>Autonomie</c:v>
                </c:pt>
                <c:pt idx="1">
                  <c:v>Pers. Entwicklung</c:v>
                </c:pt>
                <c:pt idx="2">
                  <c:v>Sinnhaftigkeit</c:v>
                </c:pt>
                <c:pt idx="3">
                  <c:v>Sicherheit</c:v>
                </c:pt>
                <c:pt idx="4">
                  <c:v>Kundenwert</c:v>
                </c:pt>
                <c:pt idx="5">
                  <c:v>Transparenz</c:v>
                </c:pt>
                <c:pt idx="6">
                  <c:v>Messbarkeit</c:v>
                </c:pt>
                <c:pt idx="7">
                  <c:v>Selbstwirksamkeit</c:v>
                </c:pt>
              </c:strCache>
            </c:strRef>
          </c:cat>
          <c:val>
            <c:numRef>
              <c:f>'Radar-Daten'!$C$2:$C$9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7FE-0348-8A5D-A50400F371DC}"/>
            </c:ext>
          </c:extLst>
        </c:ser>
        <c:ser>
          <c:idx val="3"/>
          <c:order val="3"/>
          <c:tx>
            <c:strRef>
              <c:f>'Radar-Daten'!$D$1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B5D4E0"/>
            </a:solidFill>
            <a:ln>
              <a:noFill/>
              <a:prstDash val="solid"/>
            </a:ln>
          </c:spPr>
          <c:invertIfNegative val="1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'Radar-Daten'!$A$2:$A$9</c:f>
              <c:strCache>
                <c:ptCount val="8"/>
                <c:pt idx="0">
                  <c:v>Autonomie</c:v>
                </c:pt>
                <c:pt idx="1">
                  <c:v>Pers. Entwicklung</c:v>
                </c:pt>
                <c:pt idx="2">
                  <c:v>Sinnhaftigkeit</c:v>
                </c:pt>
                <c:pt idx="3">
                  <c:v>Sicherheit</c:v>
                </c:pt>
                <c:pt idx="4">
                  <c:v>Kundenwert</c:v>
                </c:pt>
                <c:pt idx="5">
                  <c:v>Transparenz</c:v>
                </c:pt>
                <c:pt idx="6">
                  <c:v>Messbarkeit</c:v>
                </c:pt>
                <c:pt idx="7">
                  <c:v>Selbstwirksamkeit</c:v>
                </c:pt>
              </c:strCache>
            </c:strRef>
          </c:cat>
          <c:val>
            <c:numRef>
              <c:f>'Radar-Daten'!$D$2:$D$9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97FE-0348-8A5D-A50400F371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0016750"/>
        <c:axId val="933903967"/>
      </c:barChart>
      <c:catAx>
        <c:axId val="35001675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3903967"/>
        <c:crosses val="autoZero"/>
        <c:auto val="1"/>
        <c:lblAlgn val="ctr"/>
        <c:lblOffset val="100"/>
        <c:noMultiLvlLbl val="1"/>
      </c:catAx>
      <c:valAx>
        <c:axId val="933903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0016750"/>
        <c:crosses val="autoZero"/>
        <c:crossBetween val="between"/>
      </c:valAx>
    </c:plotArea>
    <c:legend>
      <c:legendPos val="r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Trendentwicklung Zusammenarbeitskultur</a:t>
            </a:r>
          </a:p>
        </c:rich>
      </c:tx>
      <c:overlay val="0"/>
    </c:title>
    <c:autoTitleDeleted val="0"/>
    <c:plotArea>
      <c:layout/>
      <c:areaChart>
        <c:grouping val="stacked"/>
        <c:varyColors val="1"/>
        <c:ser>
          <c:idx val="0"/>
          <c:order val="0"/>
          <c:tx>
            <c:strRef>
              <c:f>Auswertung!$A$1</c:f>
              <c:strCache>
                <c:ptCount val="1"/>
                <c:pt idx="0">
                  <c:v>Messung</c:v>
                </c:pt>
              </c:strCache>
            </c:strRef>
          </c:tx>
          <c:spPr>
            <a:solidFill>
              <a:srgbClr val="D9D9D9"/>
            </a:solidFill>
            <a:ln cmpd="sng">
              <a:solidFill>
                <a:srgbClr val="D9D9D9"/>
              </a:solidFill>
              <a:prstDash val="solid"/>
            </a:ln>
          </c:spPr>
          <c:errBars>
            <c:errDir val="y"/>
            <c:errBarType val="both"/>
            <c:errValType val="fixedVal"/>
            <c:noEndCap val="0"/>
            <c:val val="10"/>
          </c:errBars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Auswertung!$A$2:$A$5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45-E04C-AD1C-BF5E4B89403C}"/>
            </c:ext>
          </c:extLst>
        </c:ser>
        <c:ser>
          <c:idx val="1"/>
          <c:order val="1"/>
          <c:tx>
            <c:strRef>
              <c:f>Auswertung!$B$1</c:f>
              <c:strCache>
                <c:ptCount val="1"/>
                <c:pt idx="0">
                  <c:v>Autonomie</c:v>
                </c:pt>
              </c:strCache>
            </c:strRef>
          </c:tx>
          <c:spPr>
            <a:solidFill>
              <a:schemeClr val="accent6">
                <a:alpha val="30000"/>
              </a:schemeClr>
            </a:solidFill>
            <a:ln cmpd="sng">
              <a:solidFill>
                <a:schemeClr val="accent6"/>
              </a:solidFill>
              <a:prstDash val="solid"/>
            </a:ln>
          </c:spPr>
          <c:errBars>
            <c:errDir val="y"/>
            <c:errBarType val="both"/>
            <c:errValType val="fixedVal"/>
            <c:noEndCap val="0"/>
            <c:val val="10"/>
          </c:errBars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Auswertung!$B$2:$B$5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45-E04C-AD1C-BF5E4B89403C}"/>
            </c:ext>
          </c:extLst>
        </c:ser>
        <c:ser>
          <c:idx val="2"/>
          <c:order val="2"/>
          <c:tx>
            <c:strRef>
              <c:f>Auswertung!$C$1</c:f>
              <c:strCache>
                <c:ptCount val="1"/>
                <c:pt idx="0">
                  <c:v>Pers. Entwicklung</c:v>
                </c:pt>
              </c:strCache>
            </c:strRef>
          </c:tx>
          <c:spPr>
            <a:solidFill>
              <a:srgbClr val="999999"/>
            </a:solidFill>
            <a:ln cmpd="sng">
              <a:solidFill>
                <a:srgbClr val="999999"/>
              </a:solidFill>
              <a:prstDash val="solid"/>
            </a:ln>
          </c:spPr>
          <c:errBars>
            <c:errDir val="y"/>
            <c:errBarType val="both"/>
            <c:errValType val="fixedVal"/>
            <c:noEndCap val="0"/>
            <c:val val="10"/>
          </c:errBars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Auswertung!$C$2:$C$5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45-E04C-AD1C-BF5E4B89403C}"/>
            </c:ext>
          </c:extLst>
        </c:ser>
        <c:ser>
          <c:idx val="3"/>
          <c:order val="3"/>
          <c:tx>
            <c:strRef>
              <c:f>Auswertung!$D$1</c:f>
              <c:strCache>
                <c:ptCount val="1"/>
                <c:pt idx="0">
                  <c:v>Sinnhaftigkeit</c:v>
                </c:pt>
              </c:strCache>
            </c:strRef>
          </c:tx>
          <c:spPr>
            <a:solidFill>
              <a:schemeClr val="accent6">
                <a:alpha val="30000"/>
              </a:schemeClr>
            </a:solidFill>
            <a:ln cmpd="sng">
              <a:solidFill>
                <a:schemeClr val="accent6"/>
              </a:solidFill>
              <a:prstDash val="solid"/>
            </a:ln>
          </c:spPr>
          <c:errBars>
            <c:errDir val="y"/>
            <c:errBarType val="both"/>
            <c:errValType val="fixedVal"/>
            <c:noEndCap val="0"/>
            <c:val val="10"/>
          </c:errBars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Auswertung!$D$2:$D$5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45-E04C-AD1C-BF5E4B89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areaChart>
      <c:catAx>
        <c:axId val="1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Trendentwicklung Agilität im Arbeitsalltag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Auswertung!$F$1</c:f>
              <c:strCache>
                <c:ptCount val="1"/>
                <c:pt idx="0">
                  <c:v>Kundenwert</c:v>
                </c:pt>
              </c:strCache>
            </c:strRef>
          </c:tx>
          <c:spPr>
            <a:ln w="19050" cmpd="sng">
              <a:solidFill>
                <a:srgbClr val="00CED2"/>
              </a:solidFill>
              <a:prstDash val="lgDashDot"/>
            </a:ln>
          </c:spPr>
          <c:marker>
            <c:symbol val="none"/>
          </c:marker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Auswertung!$F$2:$F$5</c:f>
              <c:numCache>
                <c:formatCode>General</c:formatCode>
                <c:ptCount val="4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7-EB40-AB8A-ADEBA539337B}"/>
            </c:ext>
          </c:extLst>
        </c:ser>
        <c:ser>
          <c:idx val="1"/>
          <c:order val="1"/>
          <c:tx>
            <c:strRef>
              <c:f>Auswertung!$G$1</c:f>
              <c:strCache>
                <c:ptCount val="1"/>
                <c:pt idx="0">
                  <c:v>Transparenz</c:v>
                </c:pt>
              </c:strCache>
            </c:strRef>
          </c:tx>
          <c:spPr>
            <a:ln w="19050" cmpd="sng">
              <a:solidFill>
                <a:srgbClr val="00CED2"/>
              </a:solidFill>
              <a:prstDash val="lgDash"/>
            </a:ln>
          </c:spPr>
          <c:marker>
            <c:symbol val="none"/>
          </c:marker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Auswertung!$G$2:$G$5</c:f>
              <c:numCache>
                <c:formatCode>General</c:formatCode>
                <c:ptCount val="4"/>
                <c:pt idx="0">
                  <c:v>7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7-EB40-AB8A-ADEBA539337B}"/>
            </c:ext>
          </c:extLst>
        </c:ser>
        <c:ser>
          <c:idx val="2"/>
          <c:order val="2"/>
          <c:tx>
            <c:strRef>
              <c:f>Auswertung!$H$1</c:f>
              <c:strCache>
                <c:ptCount val="1"/>
                <c:pt idx="0">
                  <c:v>Messbarkeit</c:v>
                </c:pt>
              </c:strCache>
            </c:strRef>
          </c:tx>
          <c:spPr>
            <a:ln w="19050" cmpd="sng">
              <a:solidFill>
                <a:srgbClr val="00CED2"/>
              </a:solidFill>
              <a:prstDash val="dashDot"/>
            </a:ln>
          </c:spPr>
          <c:marker>
            <c:symbol val="none"/>
          </c:marker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Auswertung!$H$2:$H$5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7</c:v>
                </c:pt>
                <c:pt idx="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7-EB40-AB8A-ADEBA539337B}"/>
            </c:ext>
          </c:extLst>
        </c:ser>
        <c:ser>
          <c:idx val="3"/>
          <c:order val="3"/>
          <c:tx>
            <c:strRef>
              <c:f>Auswertung!$I$1</c:f>
              <c:strCache>
                <c:ptCount val="1"/>
                <c:pt idx="0">
                  <c:v>Selbstwirksamkeit</c:v>
                </c:pt>
              </c:strCache>
            </c:strRef>
          </c:tx>
          <c:spPr>
            <a:ln w="19050" cmpd="sng">
              <a:solidFill>
                <a:srgbClr val="00CED2"/>
              </a:solidFill>
              <a:prstDash val="solid"/>
            </a:ln>
          </c:spPr>
          <c:marker>
            <c:symbol val="none"/>
          </c:marker>
          <c:cat>
            <c:strRef>
              <c:f>Auswertung!$A$2:$A$5</c:f>
              <c:strCache>
                <c:ptCount val="4"/>
                <c:pt idx="0">
                  <c:v>Initial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Auswertung!$I$2:$I$5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B7-EB40-AB8A-ADEBA5393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789253"/>
        <c:axId val="1995630392"/>
      </c:lineChart>
      <c:catAx>
        <c:axId val="3647892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Messung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995630392"/>
        <c:crosses val="autoZero"/>
        <c:auto val="1"/>
        <c:lblAlgn val="ctr"/>
        <c:lblOffset val="100"/>
        <c:noMultiLvlLbl val="1"/>
      </c:catAx>
      <c:valAx>
        <c:axId val="19956303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Score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36478925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Reifegrad – Psychologische Sicherheit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Grafik_Psych_Sicherheit!$B$2</c:f>
              <c:strCache>
                <c:ptCount val="1"/>
                <c:pt idx="0">
                  <c:v>Initial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Grafik_Psych_Sicherheit!$A$3:$A$7</c:f>
              <c:strCache>
                <c:ptCount val="5"/>
                <c:pt idx="0">
                  <c:v>Offenheit</c:v>
                </c:pt>
                <c:pt idx="1">
                  <c:v>Fehlerkultur</c:v>
                </c:pt>
                <c:pt idx="2">
                  <c:v>Hilfsbereitschaft</c:v>
                </c:pt>
                <c:pt idx="3">
                  <c:v>Verantwortung &amp; Lernen</c:v>
                </c:pt>
                <c:pt idx="4">
                  <c:v>Fairness &amp; Respekt</c:v>
                </c:pt>
              </c:strCache>
            </c:strRef>
          </c:cat>
          <c:val>
            <c:numRef>
              <c:f>Grafik_Psych_Sicherheit!$B$3:$B$7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154A-AEC6-653CFF9E8510}"/>
            </c:ext>
          </c:extLst>
        </c:ser>
        <c:ser>
          <c:idx val="1"/>
          <c:order val="1"/>
          <c:tx>
            <c:strRef>
              <c:f>Grafik_Psych_Sicherheit!$C$2</c:f>
              <c:strCache>
                <c:ptCount val="1"/>
                <c:pt idx="0">
                  <c:v>M1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Grafik_Psych_Sicherheit!$A$3:$A$7</c:f>
              <c:strCache>
                <c:ptCount val="5"/>
                <c:pt idx="0">
                  <c:v>Offenheit</c:v>
                </c:pt>
                <c:pt idx="1">
                  <c:v>Fehlerkultur</c:v>
                </c:pt>
                <c:pt idx="2">
                  <c:v>Hilfsbereitschaft</c:v>
                </c:pt>
                <c:pt idx="3">
                  <c:v>Verantwortung &amp; Lernen</c:v>
                </c:pt>
                <c:pt idx="4">
                  <c:v>Fairness &amp; Respekt</c:v>
                </c:pt>
              </c:strCache>
            </c:strRef>
          </c:cat>
          <c:val>
            <c:numRef>
              <c:f>Grafik_Psych_Sicherheit!$C$3:$C$7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154A-AEC6-653CFF9E8510}"/>
            </c:ext>
          </c:extLst>
        </c:ser>
        <c:ser>
          <c:idx val="2"/>
          <c:order val="2"/>
          <c:tx>
            <c:strRef>
              <c:f>Grafik_Psych_Sicherheit!$D$2</c:f>
              <c:strCache>
                <c:ptCount val="1"/>
                <c:pt idx="0">
                  <c:v>M2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Grafik_Psych_Sicherheit!$A$3:$A$7</c:f>
              <c:strCache>
                <c:ptCount val="5"/>
                <c:pt idx="0">
                  <c:v>Offenheit</c:v>
                </c:pt>
                <c:pt idx="1">
                  <c:v>Fehlerkultur</c:v>
                </c:pt>
                <c:pt idx="2">
                  <c:v>Hilfsbereitschaft</c:v>
                </c:pt>
                <c:pt idx="3">
                  <c:v>Verantwortung &amp; Lernen</c:v>
                </c:pt>
                <c:pt idx="4">
                  <c:v>Fairness &amp; Respekt</c:v>
                </c:pt>
              </c:strCache>
            </c:strRef>
          </c:cat>
          <c:val>
            <c:numRef>
              <c:f>Grafik_Psych_Sicherheit!$D$3:$D$7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154A-AEC6-653CFF9E8510}"/>
            </c:ext>
          </c:extLst>
        </c:ser>
        <c:ser>
          <c:idx val="3"/>
          <c:order val="3"/>
          <c:tx>
            <c:strRef>
              <c:f>Grafik_Psych_Sicherheit!$E$2</c:f>
              <c:strCache>
                <c:ptCount val="1"/>
                <c:pt idx="0">
                  <c:v>M3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Grafik_Psych_Sicherheit!$A$3:$A$7</c:f>
              <c:strCache>
                <c:ptCount val="5"/>
                <c:pt idx="0">
                  <c:v>Offenheit</c:v>
                </c:pt>
                <c:pt idx="1">
                  <c:v>Fehlerkultur</c:v>
                </c:pt>
                <c:pt idx="2">
                  <c:v>Hilfsbereitschaft</c:v>
                </c:pt>
                <c:pt idx="3">
                  <c:v>Verantwortung &amp; Lernen</c:v>
                </c:pt>
                <c:pt idx="4">
                  <c:v>Fairness &amp; Respekt</c:v>
                </c:pt>
              </c:strCache>
            </c:strRef>
          </c:cat>
          <c:val>
            <c:numRef>
              <c:f>Grafik_Psych_Sicherheit!$E$3:$E$7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E0-154A-AEC6-653CFF9E8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Dimension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Wert (1–7)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04300" cy="6045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51900" cy="6578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24800" cy="4610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9100" cy="6019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361950</xdr:colOff>
      <xdr:row>5</xdr:row>
      <xdr:rowOff>9525</xdr:rowOff>
    </xdr:from>
    <xdr:ext cx="7153275" cy="4457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361950</xdr:colOff>
      <xdr:row>28</xdr:row>
      <xdr:rowOff>28575</xdr:rowOff>
    </xdr:from>
    <xdr:ext cx="7153275" cy="44577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opLeftCell="B1" zoomScale="202" zoomScaleNormal="202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C20" sqref="C20"/>
    </sheetView>
  </sheetViews>
  <sheetFormatPr baseColWidth="10" defaultColWidth="14.5" defaultRowHeight="15" customHeight="1" x14ac:dyDescent="0.2"/>
  <cols>
    <col min="1" max="1" width="8.6640625" hidden="1" customWidth="1"/>
    <col min="2" max="2" width="8.6640625" customWidth="1"/>
    <col min="3" max="13" width="8.83203125" customWidth="1"/>
    <col min="14" max="26" width="8.6640625" customWidth="1"/>
  </cols>
  <sheetData>
    <row r="1" spans="1:13" ht="41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</row>
    <row r="2" spans="1:13" x14ac:dyDescent="0.2">
      <c r="B2" s="1" t="s">
        <v>13</v>
      </c>
      <c r="C2" s="1">
        <v>1</v>
      </c>
      <c r="D2" s="1">
        <v>2</v>
      </c>
      <c r="E2" s="1">
        <v>3</v>
      </c>
      <c r="F2" s="1">
        <v>4</v>
      </c>
      <c r="G2" s="1">
        <v>6</v>
      </c>
      <c r="H2" s="1">
        <v>7</v>
      </c>
      <c r="I2" s="1">
        <v>4</v>
      </c>
      <c r="J2" s="1">
        <v>3</v>
      </c>
      <c r="K2" s="1">
        <v>7</v>
      </c>
      <c r="L2" s="1">
        <v>4</v>
      </c>
      <c r="M2" s="1">
        <v>3</v>
      </c>
    </row>
    <row r="3" spans="1:13" x14ac:dyDescent="0.2">
      <c r="B3" s="1" t="s">
        <v>14</v>
      </c>
      <c r="C3" s="1">
        <v>3</v>
      </c>
      <c r="D3" s="1">
        <v>4</v>
      </c>
      <c r="E3" s="1">
        <v>6</v>
      </c>
      <c r="F3" s="1">
        <v>7</v>
      </c>
      <c r="G3" s="1">
        <v>4</v>
      </c>
      <c r="H3" s="1">
        <v>3</v>
      </c>
      <c r="I3" s="1">
        <v>4</v>
      </c>
      <c r="J3" s="1">
        <v>3</v>
      </c>
      <c r="K3" s="1">
        <v>3</v>
      </c>
      <c r="L3" s="1">
        <v>4</v>
      </c>
      <c r="M3" s="1">
        <v>3</v>
      </c>
    </row>
    <row r="4" spans="1:13" x14ac:dyDescent="0.2">
      <c r="B4" s="1" t="s">
        <v>15</v>
      </c>
      <c r="C4" s="1">
        <v>4</v>
      </c>
      <c r="D4" s="1">
        <v>3</v>
      </c>
      <c r="E4" s="1">
        <v>4</v>
      </c>
      <c r="F4" s="1">
        <v>3</v>
      </c>
      <c r="G4" s="1">
        <v>4</v>
      </c>
      <c r="H4" s="1">
        <v>6</v>
      </c>
      <c r="I4" s="1">
        <v>7</v>
      </c>
      <c r="J4" s="1">
        <v>4</v>
      </c>
      <c r="K4" s="1">
        <v>6</v>
      </c>
      <c r="L4" s="1">
        <v>7</v>
      </c>
      <c r="M4" s="1">
        <v>4</v>
      </c>
    </row>
    <row r="5" spans="1:13" x14ac:dyDescent="0.2">
      <c r="B5" s="1" t="s">
        <v>16</v>
      </c>
      <c r="C5" s="1">
        <v>5</v>
      </c>
      <c r="D5" s="1">
        <v>6</v>
      </c>
      <c r="E5" s="1">
        <v>7</v>
      </c>
      <c r="F5" s="1">
        <v>8</v>
      </c>
      <c r="G5" s="1">
        <v>7</v>
      </c>
      <c r="H5" s="1">
        <v>6</v>
      </c>
      <c r="I5" s="1">
        <v>8</v>
      </c>
      <c r="J5" s="1">
        <v>6</v>
      </c>
      <c r="K5" s="1">
        <v>6</v>
      </c>
      <c r="L5" s="1">
        <v>8</v>
      </c>
      <c r="M5" s="1">
        <v>6</v>
      </c>
    </row>
    <row r="6" spans="1:13" x14ac:dyDescent="0.2">
      <c r="B6" s="1"/>
    </row>
    <row r="7" spans="1:13" x14ac:dyDescent="0.2">
      <c r="B7" s="1"/>
    </row>
    <row r="8" spans="1:13" x14ac:dyDescent="0.2">
      <c r="B8" s="1"/>
    </row>
    <row r="9" spans="1:13" x14ac:dyDescent="0.2">
      <c r="B9" s="1"/>
    </row>
    <row r="10" spans="1:13" x14ac:dyDescent="0.2">
      <c r="B10" s="1"/>
    </row>
    <row r="11" spans="1:13" x14ac:dyDescent="0.2">
      <c r="B11" s="1"/>
    </row>
    <row r="12" spans="1:13" x14ac:dyDescent="0.2">
      <c r="B12" s="1"/>
    </row>
    <row r="13" spans="1:13" x14ac:dyDescent="0.2">
      <c r="B13" s="1"/>
    </row>
    <row r="14" spans="1:13" x14ac:dyDescent="0.2">
      <c r="B14" s="1"/>
    </row>
    <row r="15" spans="1:13" x14ac:dyDescent="0.2">
      <c r="B15" s="1"/>
    </row>
    <row r="16" spans="1:13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ht="15.75" customHeight="1" x14ac:dyDescent="0.2">
      <c r="B21" s="1"/>
    </row>
    <row r="22" spans="2:2" ht="15.75" customHeight="1" x14ac:dyDescent="0.2">
      <c r="B22" s="1"/>
    </row>
    <row r="23" spans="2:2" ht="15.75" customHeight="1" x14ac:dyDescent="0.2">
      <c r="B23" s="1"/>
    </row>
    <row r="24" spans="2:2" ht="15.75" customHeight="1" x14ac:dyDescent="0.2">
      <c r="B24" s="1"/>
    </row>
    <row r="25" spans="2:2" ht="15.75" customHeight="1" x14ac:dyDescent="0.2">
      <c r="B25" s="1"/>
    </row>
    <row r="26" spans="2:2" ht="15.75" customHeight="1" x14ac:dyDescent="0.2">
      <c r="B26" s="1"/>
    </row>
    <row r="27" spans="2:2" ht="15.75" customHeight="1" x14ac:dyDescent="0.2">
      <c r="B27" s="1"/>
    </row>
    <row r="28" spans="2:2" ht="15.75" customHeight="1" x14ac:dyDescent="0.2">
      <c r="B28" s="1"/>
    </row>
    <row r="29" spans="2:2" ht="15.75" customHeight="1" x14ac:dyDescent="0.2">
      <c r="B29" s="1"/>
    </row>
    <row r="30" spans="2:2" ht="15.75" customHeight="1" x14ac:dyDescent="0.2">
      <c r="B30" s="1"/>
    </row>
    <row r="31" spans="2:2" ht="15.75" customHeight="1" x14ac:dyDescent="0.2">
      <c r="B31" s="1"/>
    </row>
    <row r="32" spans="2:2" ht="15.75" customHeight="1" x14ac:dyDescent="0.2">
      <c r="B32" s="1"/>
    </row>
    <row r="33" spans="2:2" ht="15.75" customHeight="1" x14ac:dyDescent="0.2">
      <c r="B33" s="1"/>
    </row>
    <row r="34" spans="2:2" ht="15.75" customHeight="1" x14ac:dyDescent="0.2">
      <c r="B34" s="1"/>
    </row>
    <row r="35" spans="2:2" ht="15.75" customHeight="1" x14ac:dyDescent="0.2">
      <c r="B35" s="1"/>
    </row>
    <row r="36" spans="2:2" ht="15.75" customHeight="1" x14ac:dyDescent="0.2">
      <c r="B36" s="1"/>
    </row>
    <row r="37" spans="2:2" ht="15.75" customHeight="1" x14ac:dyDescent="0.2">
      <c r="B37" s="1"/>
    </row>
    <row r="38" spans="2:2" ht="15.75" customHeight="1" x14ac:dyDescent="0.2">
      <c r="B38" s="1"/>
    </row>
    <row r="39" spans="2:2" ht="15.75" customHeight="1" x14ac:dyDescent="0.2">
      <c r="B39" s="1"/>
    </row>
    <row r="40" spans="2:2" ht="15.75" customHeight="1" x14ac:dyDescent="0.2">
      <c r="B40" s="1"/>
    </row>
    <row r="41" spans="2:2" ht="15.75" customHeight="1" x14ac:dyDescent="0.2">
      <c r="B41" s="1"/>
    </row>
    <row r="42" spans="2:2" ht="15.75" customHeight="1" x14ac:dyDescent="0.2">
      <c r="B42" s="1"/>
    </row>
    <row r="43" spans="2:2" ht="15.75" customHeight="1" x14ac:dyDescent="0.2">
      <c r="B43" s="1"/>
    </row>
    <row r="44" spans="2:2" ht="15.75" customHeight="1" x14ac:dyDescent="0.2">
      <c r="B44" s="1"/>
    </row>
    <row r="45" spans="2:2" ht="15.75" customHeight="1" x14ac:dyDescent="0.2">
      <c r="B45" s="1"/>
    </row>
    <row r="46" spans="2:2" ht="15.75" customHeight="1" x14ac:dyDescent="0.2">
      <c r="B46" s="1"/>
    </row>
    <row r="47" spans="2:2" ht="15.75" customHeight="1" x14ac:dyDescent="0.2">
      <c r="B47" s="1"/>
    </row>
    <row r="48" spans="2:2" ht="15.75" customHeight="1" x14ac:dyDescent="0.2">
      <c r="B48" s="1"/>
    </row>
    <row r="49" spans="2:2" ht="15.75" customHeight="1" x14ac:dyDescent="0.2">
      <c r="B49" s="1"/>
    </row>
    <row r="50" spans="2:2" ht="15.75" customHeight="1" x14ac:dyDescent="0.2">
      <c r="B50" s="1"/>
    </row>
    <row r="51" spans="2:2" ht="15.75" customHeight="1" x14ac:dyDescent="0.2">
      <c r="B51" s="1"/>
    </row>
    <row r="52" spans="2:2" ht="15.75" customHeight="1" x14ac:dyDescent="0.2">
      <c r="B52" s="1"/>
    </row>
    <row r="53" spans="2:2" ht="15.75" customHeight="1" x14ac:dyDescent="0.2">
      <c r="B53" s="1"/>
    </row>
    <row r="54" spans="2:2" ht="15.75" customHeight="1" x14ac:dyDescent="0.2">
      <c r="B54" s="1"/>
    </row>
    <row r="55" spans="2:2" ht="15.75" customHeight="1" x14ac:dyDescent="0.2">
      <c r="B55" s="1"/>
    </row>
    <row r="56" spans="2:2" ht="15.75" customHeight="1" x14ac:dyDescent="0.2">
      <c r="B56" s="1"/>
    </row>
    <row r="57" spans="2:2" ht="15.75" customHeight="1" x14ac:dyDescent="0.2">
      <c r="B57" s="1"/>
    </row>
    <row r="58" spans="2:2" ht="15.75" customHeight="1" x14ac:dyDescent="0.2">
      <c r="B58" s="1"/>
    </row>
    <row r="59" spans="2:2" ht="15.75" customHeight="1" x14ac:dyDescent="0.2">
      <c r="B59" s="1"/>
    </row>
    <row r="60" spans="2:2" ht="15.75" customHeight="1" x14ac:dyDescent="0.2">
      <c r="B60" s="1"/>
    </row>
    <row r="61" spans="2:2" ht="15.75" customHeight="1" x14ac:dyDescent="0.2">
      <c r="B61" s="1"/>
    </row>
    <row r="62" spans="2:2" ht="15.75" customHeight="1" x14ac:dyDescent="0.2">
      <c r="B62" s="1"/>
    </row>
    <row r="63" spans="2:2" ht="15.75" customHeight="1" x14ac:dyDescent="0.2">
      <c r="B63" s="1"/>
    </row>
    <row r="64" spans="2:2" ht="15.75" customHeight="1" x14ac:dyDescent="0.2">
      <c r="B64" s="1"/>
    </row>
    <row r="65" spans="2:2" ht="15.75" customHeight="1" x14ac:dyDescent="0.2">
      <c r="B65" s="1"/>
    </row>
    <row r="66" spans="2:2" ht="15.75" customHeight="1" x14ac:dyDescent="0.2">
      <c r="B66" s="1"/>
    </row>
    <row r="67" spans="2:2" ht="15.75" customHeight="1" x14ac:dyDescent="0.2">
      <c r="B67" s="1"/>
    </row>
    <row r="68" spans="2:2" ht="15.75" customHeight="1" x14ac:dyDescent="0.2">
      <c r="B68" s="1"/>
    </row>
    <row r="69" spans="2:2" ht="15.75" customHeight="1" x14ac:dyDescent="0.2">
      <c r="B69" s="1"/>
    </row>
    <row r="70" spans="2:2" ht="15.75" customHeight="1" x14ac:dyDescent="0.2">
      <c r="B70" s="1"/>
    </row>
    <row r="71" spans="2:2" ht="15.75" customHeight="1" x14ac:dyDescent="0.2">
      <c r="B71" s="1"/>
    </row>
    <row r="72" spans="2:2" ht="15.75" customHeight="1" x14ac:dyDescent="0.2">
      <c r="B72" s="1"/>
    </row>
    <row r="73" spans="2:2" ht="15.75" customHeight="1" x14ac:dyDescent="0.2">
      <c r="B73" s="1"/>
    </row>
    <row r="74" spans="2:2" ht="15.75" customHeight="1" x14ac:dyDescent="0.2">
      <c r="B74" s="1"/>
    </row>
    <row r="75" spans="2:2" ht="15.75" customHeight="1" x14ac:dyDescent="0.2">
      <c r="B75" s="1"/>
    </row>
    <row r="76" spans="2:2" ht="15.75" customHeight="1" x14ac:dyDescent="0.2">
      <c r="B76" s="1"/>
    </row>
    <row r="77" spans="2:2" ht="15.75" customHeight="1" x14ac:dyDescent="0.2">
      <c r="B77" s="1"/>
    </row>
    <row r="78" spans="2:2" ht="15.75" customHeight="1" x14ac:dyDescent="0.2">
      <c r="B78" s="1"/>
    </row>
    <row r="79" spans="2:2" ht="15.75" customHeight="1" x14ac:dyDescent="0.2">
      <c r="B79" s="1"/>
    </row>
    <row r="80" spans="2:2" ht="15.75" customHeight="1" x14ac:dyDescent="0.2">
      <c r="B80" s="1"/>
    </row>
    <row r="81" spans="2:2" ht="15.75" customHeight="1" x14ac:dyDescent="0.2">
      <c r="B81" s="1"/>
    </row>
    <row r="82" spans="2:2" ht="15.75" customHeight="1" x14ac:dyDescent="0.2">
      <c r="B82" s="1"/>
    </row>
    <row r="83" spans="2:2" ht="15.75" customHeight="1" x14ac:dyDescent="0.2">
      <c r="B83" s="1"/>
    </row>
    <row r="84" spans="2:2" ht="15.75" customHeight="1" x14ac:dyDescent="0.2">
      <c r="B84" s="1"/>
    </row>
    <row r="85" spans="2:2" ht="15.75" customHeight="1" x14ac:dyDescent="0.2">
      <c r="B85" s="1"/>
    </row>
    <row r="86" spans="2:2" ht="15.75" customHeight="1" x14ac:dyDescent="0.2">
      <c r="B86" s="1"/>
    </row>
    <row r="87" spans="2:2" ht="15.75" customHeight="1" x14ac:dyDescent="0.2">
      <c r="B87" s="1"/>
    </row>
    <row r="88" spans="2:2" ht="15.75" customHeight="1" x14ac:dyDescent="0.2">
      <c r="B88" s="1"/>
    </row>
    <row r="89" spans="2:2" ht="15.75" customHeight="1" x14ac:dyDescent="0.2">
      <c r="B89" s="1"/>
    </row>
    <row r="90" spans="2:2" ht="15.75" customHeight="1" x14ac:dyDescent="0.2">
      <c r="B90" s="1"/>
    </row>
    <row r="91" spans="2:2" ht="15.75" customHeight="1" x14ac:dyDescent="0.2">
      <c r="B91" s="1"/>
    </row>
    <row r="92" spans="2:2" ht="15.75" customHeight="1" x14ac:dyDescent="0.2">
      <c r="B92" s="1"/>
    </row>
    <row r="93" spans="2:2" ht="15.75" customHeight="1" x14ac:dyDescent="0.2">
      <c r="B93" s="1"/>
    </row>
    <row r="94" spans="2:2" ht="15.75" customHeight="1" x14ac:dyDescent="0.2">
      <c r="B94" s="1"/>
    </row>
    <row r="95" spans="2:2" ht="15.75" customHeight="1" x14ac:dyDescent="0.2">
      <c r="B95" s="1"/>
    </row>
    <row r="96" spans="2:2" ht="15.75" customHeight="1" x14ac:dyDescent="0.2">
      <c r="B96" s="1"/>
    </row>
    <row r="97" spans="2:2" ht="15.75" customHeight="1" x14ac:dyDescent="0.2">
      <c r="B97" s="1"/>
    </row>
    <row r="98" spans="2:2" ht="15.75" customHeight="1" x14ac:dyDescent="0.2">
      <c r="B98" s="1"/>
    </row>
    <row r="99" spans="2:2" ht="15.75" customHeight="1" x14ac:dyDescent="0.2">
      <c r="B99" s="1"/>
    </row>
    <row r="100" spans="2:2" ht="15.75" customHeight="1" x14ac:dyDescent="0.2">
      <c r="B100" s="1"/>
    </row>
    <row r="101" spans="2:2" ht="15.75" customHeight="1" x14ac:dyDescent="0.2">
      <c r="B101" s="1"/>
    </row>
    <row r="102" spans="2:2" ht="15.75" customHeight="1" x14ac:dyDescent="0.2">
      <c r="B102" s="1"/>
    </row>
    <row r="103" spans="2:2" ht="15.75" customHeight="1" x14ac:dyDescent="0.2">
      <c r="B103" s="1"/>
    </row>
    <row r="104" spans="2:2" ht="15.75" customHeight="1" x14ac:dyDescent="0.2">
      <c r="B104" s="1"/>
    </row>
    <row r="105" spans="2:2" ht="15.75" customHeight="1" x14ac:dyDescent="0.2">
      <c r="B105" s="1"/>
    </row>
    <row r="106" spans="2:2" ht="15.75" customHeight="1" x14ac:dyDescent="0.2">
      <c r="B106" s="1"/>
    </row>
    <row r="107" spans="2:2" ht="15.75" customHeight="1" x14ac:dyDescent="0.2">
      <c r="B107" s="1"/>
    </row>
    <row r="108" spans="2:2" ht="15.75" customHeight="1" x14ac:dyDescent="0.2">
      <c r="B108" s="1"/>
    </row>
    <row r="109" spans="2:2" ht="15.75" customHeight="1" x14ac:dyDescent="0.2">
      <c r="B109" s="1"/>
    </row>
    <row r="110" spans="2:2" ht="15.75" customHeight="1" x14ac:dyDescent="0.2">
      <c r="B110" s="1"/>
    </row>
    <row r="111" spans="2:2" ht="15.75" customHeight="1" x14ac:dyDescent="0.2">
      <c r="B111" s="1"/>
    </row>
    <row r="112" spans="2:2" ht="15.75" customHeight="1" x14ac:dyDescent="0.2">
      <c r="B112" s="1"/>
    </row>
    <row r="113" spans="2:2" ht="15.75" customHeight="1" x14ac:dyDescent="0.2">
      <c r="B113" s="1"/>
    </row>
    <row r="114" spans="2:2" ht="15.75" customHeight="1" x14ac:dyDescent="0.2">
      <c r="B114" s="1"/>
    </row>
    <row r="115" spans="2:2" ht="15.75" customHeight="1" x14ac:dyDescent="0.2">
      <c r="B115" s="1"/>
    </row>
    <row r="116" spans="2:2" ht="15.75" customHeight="1" x14ac:dyDescent="0.2">
      <c r="B116" s="1"/>
    </row>
    <row r="117" spans="2:2" ht="15.75" customHeight="1" x14ac:dyDescent="0.2">
      <c r="B117" s="1"/>
    </row>
    <row r="118" spans="2:2" ht="15.75" customHeight="1" x14ac:dyDescent="0.2">
      <c r="B118" s="1"/>
    </row>
    <row r="119" spans="2:2" ht="15.75" customHeight="1" x14ac:dyDescent="0.2">
      <c r="B119" s="1"/>
    </row>
    <row r="120" spans="2:2" ht="15.75" customHeight="1" x14ac:dyDescent="0.2">
      <c r="B120" s="1"/>
    </row>
    <row r="121" spans="2:2" ht="15.75" customHeight="1" x14ac:dyDescent="0.2">
      <c r="B121" s="1"/>
    </row>
    <row r="122" spans="2:2" ht="15.75" customHeight="1" x14ac:dyDescent="0.2">
      <c r="B122" s="1"/>
    </row>
    <row r="123" spans="2:2" ht="15.75" customHeight="1" x14ac:dyDescent="0.2">
      <c r="B123" s="1"/>
    </row>
    <row r="124" spans="2:2" ht="15.75" customHeight="1" x14ac:dyDescent="0.2">
      <c r="B124" s="1"/>
    </row>
    <row r="125" spans="2:2" ht="15.75" customHeight="1" x14ac:dyDescent="0.2">
      <c r="B125" s="1"/>
    </row>
    <row r="126" spans="2:2" ht="15.75" customHeight="1" x14ac:dyDescent="0.2">
      <c r="B126" s="1"/>
    </row>
    <row r="127" spans="2:2" ht="15.75" customHeight="1" x14ac:dyDescent="0.2">
      <c r="B127" s="1"/>
    </row>
    <row r="128" spans="2:2" ht="15.75" customHeight="1" x14ac:dyDescent="0.2">
      <c r="B128" s="1"/>
    </row>
    <row r="129" spans="2:2" ht="15.75" customHeight="1" x14ac:dyDescent="0.2">
      <c r="B129" s="1"/>
    </row>
    <row r="130" spans="2:2" ht="15.75" customHeight="1" x14ac:dyDescent="0.2">
      <c r="B130" s="1"/>
    </row>
    <row r="131" spans="2:2" ht="15.75" customHeight="1" x14ac:dyDescent="0.2">
      <c r="B131" s="1"/>
    </row>
    <row r="132" spans="2:2" ht="15.75" customHeight="1" x14ac:dyDescent="0.2">
      <c r="B132" s="1"/>
    </row>
    <row r="133" spans="2:2" ht="15.75" customHeight="1" x14ac:dyDescent="0.2">
      <c r="B133" s="1"/>
    </row>
    <row r="134" spans="2:2" ht="15.75" customHeight="1" x14ac:dyDescent="0.2">
      <c r="B134" s="1"/>
    </row>
    <row r="135" spans="2:2" ht="15.75" customHeight="1" x14ac:dyDescent="0.2">
      <c r="B135" s="1"/>
    </row>
    <row r="136" spans="2:2" ht="15.75" customHeight="1" x14ac:dyDescent="0.2">
      <c r="B136" s="1"/>
    </row>
    <row r="137" spans="2:2" ht="15.75" customHeight="1" x14ac:dyDescent="0.2">
      <c r="B137" s="1"/>
    </row>
    <row r="138" spans="2:2" ht="15.75" customHeight="1" x14ac:dyDescent="0.2">
      <c r="B138" s="1"/>
    </row>
    <row r="139" spans="2:2" ht="15.75" customHeight="1" x14ac:dyDescent="0.2">
      <c r="B139" s="1"/>
    </row>
    <row r="140" spans="2:2" ht="15.75" customHeight="1" x14ac:dyDescent="0.2">
      <c r="B140" s="1"/>
    </row>
    <row r="141" spans="2:2" ht="15.75" customHeight="1" x14ac:dyDescent="0.2">
      <c r="B141" s="1"/>
    </row>
    <row r="142" spans="2:2" ht="15.75" customHeight="1" x14ac:dyDescent="0.2">
      <c r="B142" s="1"/>
    </row>
    <row r="143" spans="2:2" ht="15.75" customHeight="1" x14ac:dyDescent="0.2">
      <c r="B143" s="1"/>
    </row>
    <row r="144" spans="2:2" ht="15.75" customHeight="1" x14ac:dyDescent="0.2">
      <c r="B144" s="1"/>
    </row>
    <row r="145" spans="2:2" ht="15.75" customHeight="1" x14ac:dyDescent="0.2">
      <c r="B145" s="1"/>
    </row>
    <row r="146" spans="2:2" ht="15.75" customHeight="1" x14ac:dyDescent="0.2">
      <c r="B146" s="1"/>
    </row>
    <row r="147" spans="2:2" ht="15.75" customHeight="1" x14ac:dyDescent="0.2">
      <c r="B147" s="1"/>
    </row>
    <row r="148" spans="2:2" ht="15.75" customHeight="1" x14ac:dyDescent="0.2">
      <c r="B148" s="1"/>
    </row>
    <row r="149" spans="2:2" ht="15.75" customHeight="1" x14ac:dyDescent="0.2">
      <c r="B149" s="1"/>
    </row>
    <row r="150" spans="2:2" ht="15.75" customHeight="1" x14ac:dyDescent="0.2">
      <c r="B150" s="1"/>
    </row>
    <row r="151" spans="2:2" ht="15.75" customHeight="1" x14ac:dyDescent="0.2">
      <c r="B151" s="1"/>
    </row>
    <row r="152" spans="2:2" ht="15.75" customHeight="1" x14ac:dyDescent="0.2">
      <c r="B152" s="1"/>
    </row>
    <row r="153" spans="2:2" ht="15.75" customHeight="1" x14ac:dyDescent="0.2">
      <c r="B153" s="1"/>
    </row>
    <row r="154" spans="2:2" ht="15.75" customHeight="1" x14ac:dyDescent="0.2">
      <c r="B154" s="1"/>
    </row>
    <row r="155" spans="2:2" ht="15.75" customHeight="1" x14ac:dyDescent="0.2">
      <c r="B155" s="1"/>
    </row>
    <row r="156" spans="2:2" ht="15.75" customHeight="1" x14ac:dyDescent="0.2">
      <c r="B156" s="1"/>
    </row>
    <row r="157" spans="2:2" ht="15.75" customHeight="1" x14ac:dyDescent="0.2">
      <c r="B157" s="1"/>
    </row>
    <row r="158" spans="2:2" ht="15.75" customHeight="1" x14ac:dyDescent="0.2">
      <c r="B158" s="1"/>
    </row>
    <row r="159" spans="2:2" ht="15.75" customHeight="1" x14ac:dyDescent="0.2">
      <c r="B159" s="1"/>
    </row>
    <row r="160" spans="2:2" ht="15.75" customHeight="1" x14ac:dyDescent="0.2">
      <c r="B160" s="1"/>
    </row>
    <row r="161" spans="2:2" ht="15.75" customHeight="1" x14ac:dyDescent="0.2">
      <c r="B161" s="1"/>
    </row>
    <row r="162" spans="2:2" ht="15.75" customHeight="1" x14ac:dyDescent="0.2">
      <c r="B162" s="1"/>
    </row>
    <row r="163" spans="2:2" ht="15.75" customHeight="1" x14ac:dyDescent="0.2">
      <c r="B163" s="1"/>
    </row>
    <row r="164" spans="2:2" ht="15.75" customHeight="1" x14ac:dyDescent="0.2">
      <c r="B164" s="1"/>
    </row>
    <row r="165" spans="2:2" ht="15.75" customHeight="1" x14ac:dyDescent="0.2">
      <c r="B165" s="1"/>
    </row>
    <row r="166" spans="2:2" ht="15.75" customHeight="1" x14ac:dyDescent="0.2">
      <c r="B166" s="1"/>
    </row>
    <row r="167" spans="2:2" ht="15.75" customHeight="1" x14ac:dyDescent="0.2">
      <c r="B167" s="1"/>
    </row>
    <row r="168" spans="2:2" ht="15.75" customHeight="1" x14ac:dyDescent="0.2">
      <c r="B168" s="1"/>
    </row>
    <row r="169" spans="2:2" ht="15.75" customHeight="1" x14ac:dyDescent="0.2">
      <c r="B169" s="1"/>
    </row>
    <row r="170" spans="2:2" ht="15.75" customHeight="1" x14ac:dyDescent="0.2">
      <c r="B170" s="1"/>
    </row>
    <row r="171" spans="2:2" ht="15.75" customHeight="1" x14ac:dyDescent="0.2">
      <c r="B171" s="1"/>
    </row>
    <row r="172" spans="2:2" ht="15.75" customHeight="1" x14ac:dyDescent="0.2">
      <c r="B172" s="1"/>
    </row>
    <row r="173" spans="2:2" ht="15.75" customHeight="1" x14ac:dyDescent="0.2">
      <c r="B173" s="1"/>
    </row>
    <row r="174" spans="2:2" ht="15.75" customHeight="1" x14ac:dyDescent="0.2">
      <c r="B174" s="1"/>
    </row>
    <row r="175" spans="2:2" ht="15.75" customHeight="1" x14ac:dyDescent="0.2">
      <c r="B175" s="1"/>
    </row>
    <row r="176" spans="2:2" ht="15.75" customHeight="1" x14ac:dyDescent="0.2">
      <c r="B176" s="1"/>
    </row>
    <row r="177" spans="2:2" ht="15.75" customHeight="1" x14ac:dyDescent="0.2">
      <c r="B177" s="1"/>
    </row>
    <row r="178" spans="2:2" ht="15.75" customHeight="1" x14ac:dyDescent="0.2">
      <c r="B178" s="1"/>
    </row>
    <row r="179" spans="2:2" ht="15.75" customHeight="1" x14ac:dyDescent="0.2">
      <c r="B179" s="1"/>
    </row>
    <row r="180" spans="2:2" ht="15.75" customHeight="1" x14ac:dyDescent="0.2">
      <c r="B180" s="1"/>
    </row>
    <row r="181" spans="2:2" ht="15.75" customHeight="1" x14ac:dyDescent="0.2">
      <c r="B181" s="1"/>
    </row>
    <row r="182" spans="2:2" ht="15.75" customHeight="1" x14ac:dyDescent="0.2">
      <c r="B182" s="1"/>
    </row>
    <row r="183" spans="2:2" ht="15.75" customHeight="1" x14ac:dyDescent="0.2">
      <c r="B183" s="1"/>
    </row>
    <row r="184" spans="2:2" ht="15.75" customHeight="1" x14ac:dyDescent="0.2">
      <c r="B184" s="1"/>
    </row>
    <row r="185" spans="2:2" ht="15.75" customHeight="1" x14ac:dyDescent="0.2">
      <c r="B185" s="1"/>
    </row>
    <row r="186" spans="2:2" ht="15.75" customHeight="1" x14ac:dyDescent="0.2">
      <c r="B186" s="1"/>
    </row>
    <row r="187" spans="2:2" ht="15.75" customHeight="1" x14ac:dyDescent="0.2">
      <c r="B187" s="1"/>
    </row>
    <row r="188" spans="2:2" ht="15.75" customHeight="1" x14ac:dyDescent="0.2">
      <c r="B188" s="1"/>
    </row>
    <row r="189" spans="2:2" ht="15.75" customHeight="1" x14ac:dyDescent="0.2">
      <c r="B189" s="1"/>
    </row>
    <row r="190" spans="2:2" ht="15.75" customHeight="1" x14ac:dyDescent="0.2">
      <c r="B190" s="1"/>
    </row>
    <row r="191" spans="2:2" ht="15.75" customHeight="1" x14ac:dyDescent="0.2">
      <c r="B191" s="1"/>
    </row>
    <row r="192" spans="2:2" ht="15.75" customHeight="1" x14ac:dyDescent="0.2">
      <c r="B192" s="1"/>
    </row>
    <row r="193" spans="2:2" ht="15.75" customHeight="1" x14ac:dyDescent="0.2">
      <c r="B193" s="1"/>
    </row>
    <row r="194" spans="2:2" ht="15.75" customHeight="1" x14ac:dyDescent="0.2">
      <c r="B194" s="1"/>
    </row>
    <row r="195" spans="2:2" ht="15.75" customHeight="1" x14ac:dyDescent="0.2">
      <c r="B195" s="1"/>
    </row>
    <row r="196" spans="2:2" ht="15.75" customHeight="1" x14ac:dyDescent="0.2">
      <c r="B196" s="1"/>
    </row>
    <row r="197" spans="2:2" ht="15.75" customHeight="1" x14ac:dyDescent="0.2">
      <c r="B197" s="1"/>
    </row>
    <row r="198" spans="2:2" ht="15.75" customHeight="1" x14ac:dyDescent="0.2">
      <c r="B198" s="1"/>
    </row>
    <row r="199" spans="2:2" ht="15.75" customHeight="1" x14ac:dyDescent="0.2">
      <c r="B199" s="1"/>
    </row>
    <row r="200" spans="2:2" ht="15.75" customHeight="1" x14ac:dyDescent="0.2"/>
    <row r="201" spans="2:2" ht="15.75" customHeight="1" x14ac:dyDescent="0.2"/>
    <row r="202" spans="2:2" ht="15.75" customHeight="1" x14ac:dyDescent="0.2"/>
    <row r="203" spans="2:2" ht="15.75" customHeight="1" x14ac:dyDescent="0.2"/>
    <row r="204" spans="2:2" ht="15.75" customHeight="1" x14ac:dyDescent="0.2"/>
    <row r="205" spans="2:2" ht="15.75" customHeight="1" x14ac:dyDescent="0.2"/>
    <row r="206" spans="2:2" ht="15.75" customHeight="1" x14ac:dyDescent="0.2"/>
    <row r="207" spans="2:2" ht="15.75" customHeight="1" x14ac:dyDescent="0.2"/>
    <row r="208" spans="2:2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1">
    <dataValidation type="list" allowBlank="1" showInputMessage="1" showErrorMessage="1" sqref="B2:B199" xr:uid="{00000000-0002-0000-0000-000000000000}">
      <formula1>"Initial,M1,M2,M3"</formula1>
    </dataValidation>
  </dataValidations>
  <pageMargins left="0.75" right="0.75" top="1" bottom="1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28</v>
      </c>
    </row>
    <row r="2" spans="1:5" x14ac:dyDescent="0.2">
      <c r="A2" t="s">
        <v>27</v>
      </c>
      <c r="B2" t="s">
        <v>13</v>
      </c>
      <c r="C2" t="s">
        <v>14</v>
      </c>
      <c r="D2" t="s">
        <v>15</v>
      </c>
      <c r="E2" t="s">
        <v>16</v>
      </c>
    </row>
    <row r="3" spans="1:5" x14ac:dyDescent="0.2">
      <c r="A3" t="s">
        <v>17</v>
      </c>
      <c r="B3">
        <f>Auswertung!B2</f>
        <v>1</v>
      </c>
      <c r="C3">
        <f>Auswertung!B3</f>
        <v>3</v>
      </c>
      <c r="D3">
        <f>Auswertung!B4</f>
        <v>4</v>
      </c>
      <c r="E3">
        <f>Auswertung!B5</f>
        <v>5</v>
      </c>
    </row>
    <row r="4" spans="1:5" x14ac:dyDescent="0.2">
      <c r="A4" t="s">
        <v>29</v>
      </c>
      <c r="B4">
        <f>Auswertung!C2</f>
        <v>2</v>
      </c>
      <c r="C4">
        <f>Auswertung!C3</f>
        <v>4</v>
      </c>
      <c r="D4">
        <f>Auswertung!C4</f>
        <v>3</v>
      </c>
      <c r="E4">
        <f>Auswertung!C5</f>
        <v>6</v>
      </c>
    </row>
    <row r="5" spans="1:5" x14ac:dyDescent="0.2">
      <c r="A5" t="s">
        <v>19</v>
      </c>
      <c r="B5">
        <f>Auswertung!D2</f>
        <v>3</v>
      </c>
      <c r="C5">
        <f>Auswertung!D3</f>
        <v>6</v>
      </c>
      <c r="D5">
        <f>Auswertung!D4</f>
        <v>4</v>
      </c>
      <c r="E5">
        <f>Auswertung!D5</f>
        <v>7</v>
      </c>
    </row>
    <row r="6" spans="1:5" x14ac:dyDescent="0.2">
      <c r="A6" t="s">
        <v>5</v>
      </c>
      <c r="B6">
        <f>Auswertung!E2</f>
        <v>4</v>
      </c>
      <c r="C6">
        <f>Auswertung!E3</f>
        <v>7</v>
      </c>
      <c r="D6">
        <f>Auswertung!E4</f>
        <v>3</v>
      </c>
      <c r="E6">
        <f>Auswertung!E5</f>
        <v>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30</v>
      </c>
    </row>
    <row r="2" spans="1:5" x14ac:dyDescent="0.2">
      <c r="A2" t="s">
        <v>27</v>
      </c>
      <c r="B2" t="s">
        <v>13</v>
      </c>
      <c r="C2" t="s">
        <v>14</v>
      </c>
      <c r="D2" t="s">
        <v>15</v>
      </c>
      <c r="E2" t="s">
        <v>16</v>
      </c>
    </row>
    <row r="3" spans="1:5" x14ac:dyDescent="0.2">
      <c r="A3" t="s">
        <v>20</v>
      </c>
      <c r="B3">
        <f>Auswertung!F2</f>
        <v>6</v>
      </c>
      <c r="C3">
        <f>Auswertung!F3</f>
        <v>4</v>
      </c>
      <c r="D3">
        <f>Auswertung!F4</f>
        <v>4</v>
      </c>
      <c r="E3">
        <f>Auswertung!F5</f>
        <v>7</v>
      </c>
    </row>
    <row r="4" spans="1:5" x14ac:dyDescent="0.2">
      <c r="A4" t="s">
        <v>21</v>
      </c>
      <c r="B4">
        <f>Auswertung!G2</f>
        <v>7</v>
      </c>
      <c r="C4">
        <f>Auswertung!G3</f>
        <v>3</v>
      </c>
      <c r="D4">
        <f>Auswertung!G4</f>
        <v>6</v>
      </c>
      <c r="E4">
        <f>Auswertung!G5</f>
        <v>6</v>
      </c>
    </row>
    <row r="5" spans="1:5" x14ac:dyDescent="0.2">
      <c r="A5" t="s">
        <v>22</v>
      </c>
      <c r="B5">
        <f>Auswertung!H2</f>
        <v>4</v>
      </c>
      <c r="C5">
        <f>Auswertung!H3</f>
        <v>4</v>
      </c>
      <c r="D5">
        <f>Auswertung!H4</f>
        <v>7</v>
      </c>
      <c r="E5">
        <f>Auswertung!H5</f>
        <v>8</v>
      </c>
    </row>
    <row r="6" spans="1:5" x14ac:dyDescent="0.2">
      <c r="A6" t="s">
        <v>23</v>
      </c>
      <c r="B6">
        <f>Auswertung!I2</f>
        <v>3</v>
      </c>
      <c r="C6">
        <f>Auswertung!I3</f>
        <v>3</v>
      </c>
      <c r="D6">
        <f>Auswertung!I4</f>
        <v>4</v>
      </c>
      <c r="E6">
        <f>Auswertung!I5</f>
        <v>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8"/>
  <sheetViews>
    <sheetView workbookViewId="0"/>
  </sheetViews>
  <sheetFormatPr baseColWidth="10" defaultColWidth="8.83203125" defaultRowHeight="15" x14ac:dyDescent="0.2"/>
  <sheetData>
    <row r="1" spans="1:5" x14ac:dyDescent="0.2">
      <c r="A1" t="s">
        <v>31</v>
      </c>
    </row>
    <row r="11" spans="1:5" x14ac:dyDescent="0.2">
      <c r="A11" t="s">
        <v>32</v>
      </c>
      <c r="B11" t="s">
        <v>13</v>
      </c>
      <c r="C11" t="s">
        <v>14</v>
      </c>
      <c r="D11" t="s">
        <v>15</v>
      </c>
      <c r="E11" t="s">
        <v>16</v>
      </c>
    </row>
    <row r="12" spans="1:5" x14ac:dyDescent="0.2">
      <c r="A12" t="s">
        <v>33</v>
      </c>
      <c r="B12">
        <f>Auswertung!J2</f>
        <v>7</v>
      </c>
      <c r="C12">
        <f>Auswertung!J3</f>
        <v>3</v>
      </c>
      <c r="D12">
        <f>Auswertung!J4</f>
        <v>6</v>
      </c>
      <c r="E12">
        <f>Auswertung!J5</f>
        <v>6</v>
      </c>
    </row>
    <row r="13" spans="1:5" x14ac:dyDescent="0.2">
      <c r="A13" t="s">
        <v>34</v>
      </c>
      <c r="B13">
        <f>Auswertung!K2</f>
        <v>4</v>
      </c>
      <c r="C13">
        <f>Auswertung!K3</f>
        <v>4</v>
      </c>
      <c r="D13">
        <f>Auswertung!K4</f>
        <v>7</v>
      </c>
      <c r="E13">
        <f>Auswertung!K5</f>
        <v>8</v>
      </c>
    </row>
    <row r="14" spans="1:5" x14ac:dyDescent="0.2">
      <c r="A14" t="s">
        <v>35</v>
      </c>
      <c r="B14">
        <f>Auswertung!L2</f>
        <v>3</v>
      </c>
      <c r="C14">
        <f>Auswertung!L3</f>
        <v>3</v>
      </c>
      <c r="D14">
        <f>Auswertung!L4</f>
        <v>4</v>
      </c>
      <c r="E14">
        <f>Auswertung!L5</f>
        <v>6</v>
      </c>
    </row>
    <row r="15" spans="1:5" x14ac:dyDescent="0.2">
      <c r="A15" t="s">
        <v>32</v>
      </c>
      <c r="B15" t="s">
        <v>13</v>
      </c>
      <c r="C15" t="s">
        <v>14</v>
      </c>
      <c r="D15" t="s">
        <v>15</v>
      </c>
      <c r="E15" t="s">
        <v>16</v>
      </c>
    </row>
    <row r="16" spans="1:5" x14ac:dyDescent="0.2">
      <c r="A16" t="s">
        <v>33</v>
      </c>
      <c r="B16">
        <f>Auswertung!J2</f>
        <v>7</v>
      </c>
      <c r="C16">
        <f>Auswertung!J3</f>
        <v>3</v>
      </c>
      <c r="D16">
        <f>Auswertung!J4</f>
        <v>6</v>
      </c>
      <c r="E16">
        <f>Auswertung!J5</f>
        <v>6</v>
      </c>
    </row>
    <row r="17" spans="1:5" x14ac:dyDescent="0.2">
      <c r="A17" t="s">
        <v>34</v>
      </c>
      <c r="B17">
        <f>Auswertung!K2</f>
        <v>4</v>
      </c>
      <c r="C17">
        <f>Auswertung!K3</f>
        <v>4</v>
      </c>
      <c r="D17">
        <f>Auswertung!K4</f>
        <v>7</v>
      </c>
      <c r="E17">
        <f>Auswertung!K5</f>
        <v>8</v>
      </c>
    </row>
    <row r="18" spans="1:5" x14ac:dyDescent="0.2">
      <c r="A18" t="s">
        <v>35</v>
      </c>
      <c r="B18">
        <f>Auswertung!L2</f>
        <v>3</v>
      </c>
      <c r="C18">
        <f>Auswertung!L3</f>
        <v>3</v>
      </c>
      <c r="D18">
        <f>Auswertung!L4</f>
        <v>4</v>
      </c>
      <c r="E18">
        <f>Auswertung!L5</f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1"/>
  <sheetViews>
    <sheetView tabSelected="1" workbookViewId="0">
      <selection activeCell="G35" sqref="G35"/>
    </sheetView>
  </sheetViews>
  <sheetFormatPr baseColWidth="10" defaultColWidth="8.83203125" defaultRowHeight="15" x14ac:dyDescent="0.2"/>
  <cols>
    <col min="1" max="1" width="8.83203125" style="5"/>
    <col min="2" max="13" width="15.33203125" style="5" customWidth="1"/>
    <col min="14" max="16384" width="8.83203125" style="5"/>
  </cols>
  <sheetData>
    <row r="1" spans="1:13" ht="128" x14ac:dyDescent="0.2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47</v>
      </c>
    </row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</sheetData>
  <dataValidations count="2">
    <dataValidation type="list" allowBlank="1" showInputMessage="1" showErrorMessage="1" sqref="B2:B201" xr:uid="{00000000-0002-0000-0D00-000000000000}">
      <formula1>"Initial,M1,M2,M3"</formula1>
    </dataValidation>
    <dataValidation type="whole" allowBlank="1" showInputMessage="1" showErrorMessage="1" sqref="C2:M201" xr:uid="{00000000-0002-0000-0D00-000001000000}">
      <formula1>1</formula1>
      <formula2>7</formula2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27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">
      <c r="A2" t="s">
        <v>48</v>
      </c>
      <c r="B2" t="e">
        <f>(AVERAGEIF(PS_Eingabe!$B:$B,"Initial",PS_Eingabe!$D:$D)+AVERAGEIF(PS_Eingabe!$B:$B,"Initial",PS_Eingabe!$E:$E)+AVERAGEIF(PS_Eingabe!$B:$B,"Initial",PS_Eingabe!$M:$M))/3</f>
        <v>#DIV/0!</v>
      </c>
      <c r="C2" t="e">
        <f>(AVERAGEIF(PS_Eingabe!$B:$B,"M1",PS_Eingabe!$D:$D)+AVERAGEIF(PS_Eingabe!$B:$B,"M1",PS_Eingabe!$E:$E)+AVERAGEIF(PS_Eingabe!$B:$B,"M1",PS_Eingabe!$M:$M))/3</f>
        <v>#DIV/0!</v>
      </c>
      <c r="D2" t="e">
        <f>(AVERAGEIF(PS_Eingabe!$B:$B,"M2",PS_Eingabe!$D:$D)+AVERAGEIF(PS_Eingabe!$B:$B,"M2",PS_Eingabe!$E:$E)+AVERAGEIF(PS_Eingabe!$B:$B,"M2",PS_Eingabe!$M:$M))/3</f>
        <v>#DIV/0!</v>
      </c>
      <c r="E2" t="e">
        <f>(AVERAGEIF(PS_Eingabe!$B:$B,"M3",PS_Eingabe!$D:$D)+AVERAGEIF(PS_Eingabe!$B:$B,"M3",PS_Eingabe!$E:$E)+AVERAGEIF(PS_Eingabe!$B:$B,"M3",PS_Eingabe!$M:$M))/3</f>
        <v>#DIV/0!</v>
      </c>
    </row>
    <row r="3" spans="1:5" x14ac:dyDescent="0.2">
      <c r="A3" t="s">
        <v>49</v>
      </c>
      <c r="B3" t="e">
        <f>(AVERAGEIF(PS_Eingabe!$B:$B,"Initial",PS_Eingabe!$C:$C)+AVERAGEIF(PS_Eingabe!$B:$B,"Initial",PS_Eingabe!$I:$I))/2</f>
        <v>#DIV/0!</v>
      </c>
      <c r="C3" t="e">
        <f>(AVERAGEIF(PS_Eingabe!$B:$B,"M1",PS_Eingabe!$C:$C)+AVERAGEIF(PS_Eingabe!$B:$B,"M1",PS_Eingabe!$I:$I))/2</f>
        <v>#DIV/0!</v>
      </c>
      <c r="D3" t="e">
        <f>(AVERAGEIF(PS_Eingabe!$B:$B,"M2",PS_Eingabe!$C:$C)+AVERAGEIF(PS_Eingabe!$B:$B,"M2",PS_Eingabe!$I:$I))/2</f>
        <v>#DIV/0!</v>
      </c>
      <c r="E3" t="e">
        <f>(AVERAGEIF(PS_Eingabe!$B:$B,"M3",PS_Eingabe!$C:$C)+AVERAGEIF(PS_Eingabe!$B:$B,"M3",PS_Eingabe!$I:$I))/2</f>
        <v>#DIV/0!</v>
      </c>
    </row>
    <row r="4" spans="1:5" x14ac:dyDescent="0.2">
      <c r="A4" t="s">
        <v>50</v>
      </c>
      <c r="B4" t="e">
        <f>(AVERAGEIF(PS_Eingabe!$B:$B,"Initial",PS_Eingabe!$G:$G)+AVERAGEIF(PS_Eingabe!$B:$B,"Initial",PS_Eingabe!$H:$H))/2</f>
        <v>#DIV/0!</v>
      </c>
      <c r="C4" t="e">
        <f>(AVERAGEIF(PS_Eingabe!$B:$B,"M1",PS_Eingabe!$G:$G)+AVERAGEIF(PS_Eingabe!$B:$B,"M1",PS_Eingabe!$H:$H))/2</f>
        <v>#DIV/0!</v>
      </c>
      <c r="D4" t="e">
        <f>(AVERAGEIF(PS_Eingabe!$B:$B,"M2",PS_Eingabe!$G:$G)+AVERAGEIF(PS_Eingabe!$B:$B,"M2",PS_Eingabe!$H:$H))/2</f>
        <v>#DIV/0!</v>
      </c>
      <c r="E4" t="e">
        <f>(AVERAGEIF(PS_Eingabe!$B:$B,"M3",PS_Eingabe!$G:$G)+AVERAGEIF(PS_Eingabe!$B:$B,"M3",PS_Eingabe!$H:$H))/2</f>
        <v>#DIV/0!</v>
      </c>
    </row>
    <row r="5" spans="1:5" x14ac:dyDescent="0.2">
      <c r="A5" t="s">
        <v>51</v>
      </c>
      <c r="B5" t="e">
        <f>(AVERAGEIF(PS_Eingabe!$B:$B,"Initial",PS_Eingabe!$F:$F)+AVERAGEIF(PS_Eingabe!$B:$B,"Initial",PS_Eingabe!$L:$L))/2</f>
        <v>#DIV/0!</v>
      </c>
      <c r="C5" t="e">
        <f>(AVERAGEIF(PS_Eingabe!$B:$B,"M1",PS_Eingabe!$F:$F)+AVERAGEIF(PS_Eingabe!$B:$B,"M1",PS_Eingabe!$L:$L))/2</f>
        <v>#DIV/0!</v>
      </c>
      <c r="D5" t="e">
        <f>(AVERAGEIF(PS_Eingabe!$B:$B,"M2",PS_Eingabe!$F:$F)+AVERAGEIF(PS_Eingabe!$B:$B,"M2",PS_Eingabe!$L:$L))/2</f>
        <v>#DIV/0!</v>
      </c>
      <c r="E5" t="e">
        <f>(AVERAGEIF(PS_Eingabe!$B:$B,"M3",PS_Eingabe!$F:$F)+AVERAGEIF(PS_Eingabe!$B:$B,"M3",PS_Eingabe!$L:$L))/2</f>
        <v>#DIV/0!</v>
      </c>
    </row>
    <row r="6" spans="1:5" x14ac:dyDescent="0.2">
      <c r="A6" t="s">
        <v>52</v>
      </c>
      <c r="B6" t="e">
        <f>(AVERAGEIF(PS_Eingabe!$B:$B,"Initial",PS_Eingabe!$J:$J)+AVERAGEIF(PS_Eingabe!$B:$B,"Initial",PS_Eingabe!$K:$K))/2</f>
        <v>#DIV/0!</v>
      </c>
      <c r="C6" t="e">
        <f>(AVERAGEIF(PS_Eingabe!$B:$B,"M1",PS_Eingabe!$J:$J)+AVERAGEIF(PS_Eingabe!$B:$B,"M1",PS_Eingabe!$K:$K))/2</f>
        <v>#DIV/0!</v>
      </c>
      <c r="D6" t="e">
        <f>(AVERAGEIF(PS_Eingabe!$B:$B,"M2",PS_Eingabe!$J:$J)+AVERAGEIF(PS_Eingabe!$B:$B,"M2",PS_Eingabe!$K:$K))/2</f>
        <v>#DIV/0!</v>
      </c>
      <c r="E6" t="e">
        <f>(AVERAGEIF(PS_Eingabe!$B:$B,"M3",PS_Eingabe!$J:$J)+AVERAGEIF(PS_Eingabe!$B:$B,"M3",PS_Eingabe!$K:$K))/2</f>
        <v>#DIV/0!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"/>
  <sheetViews>
    <sheetView workbookViewId="0"/>
  </sheetViews>
  <sheetFormatPr baseColWidth="10" defaultColWidth="8.83203125" defaultRowHeight="15" x14ac:dyDescent="0.2"/>
  <sheetData>
    <row r="1" spans="1:5" x14ac:dyDescent="0.2">
      <c r="A1" t="s">
        <v>53</v>
      </c>
    </row>
    <row r="2" spans="1:5" x14ac:dyDescent="0.2">
      <c r="A2" t="s">
        <v>27</v>
      </c>
      <c r="B2" t="s">
        <v>13</v>
      </c>
      <c r="C2" t="s">
        <v>14</v>
      </c>
      <c r="D2" t="s">
        <v>15</v>
      </c>
      <c r="E2" t="s">
        <v>16</v>
      </c>
    </row>
    <row r="3" spans="1:5" x14ac:dyDescent="0.2">
      <c r="A3" t="s">
        <v>48</v>
      </c>
      <c r="B3" t="e">
        <f>PS_Auswertung!B3</f>
        <v>#DIV/0!</v>
      </c>
      <c r="C3" t="e">
        <f>PS_Auswertung!C3</f>
        <v>#DIV/0!</v>
      </c>
      <c r="D3" t="e">
        <f>PS_Auswertung!D3</f>
        <v>#DIV/0!</v>
      </c>
      <c r="E3" t="e">
        <f>PS_Auswertung!E3</f>
        <v>#DIV/0!</v>
      </c>
    </row>
    <row r="4" spans="1:5" x14ac:dyDescent="0.2">
      <c r="A4" t="s">
        <v>49</v>
      </c>
      <c r="B4" t="e">
        <f>PS_Auswertung!B4</f>
        <v>#DIV/0!</v>
      </c>
      <c r="C4" t="e">
        <f>PS_Auswertung!C4</f>
        <v>#DIV/0!</v>
      </c>
      <c r="D4" t="e">
        <f>PS_Auswertung!D4</f>
        <v>#DIV/0!</v>
      </c>
      <c r="E4" t="e">
        <f>PS_Auswertung!E4</f>
        <v>#DIV/0!</v>
      </c>
    </row>
    <row r="5" spans="1:5" x14ac:dyDescent="0.2">
      <c r="A5" t="s">
        <v>50</v>
      </c>
      <c r="B5" t="e">
        <f>PS_Auswertung!B5</f>
        <v>#DIV/0!</v>
      </c>
      <c r="C5" t="e">
        <f>PS_Auswertung!C5</f>
        <v>#DIV/0!</v>
      </c>
      <c r="D5" t="e">
        <f>PS_Auswertung!D5</f>
        <v>#DIV/0!</v>
      </c>
      <c r="E5" t="e">
        <f>PS_Auswertung!E5</f>
        <v>#DIV/0!</v>
      </c>
    </row>
    <row r="6" spans="1:5" x14ac:dyDescent="0.2">
      <c r="A6" t="s">
        <v>51</v>
      </c>
      <c r="B6" t="e">
        <f>PS_Auswertung!B6</f>
        <v>#DIV/0!</v>
      </c>
      <c r="C6" t="e">
        <f>PS_Auswertung!C6</f>
        <v>#DIV/0!</v>
      </c>
      <c r="D6" t="e">
        <f>PS_Auswertung!D6</f>
        <v>#DIV/0!</v>
      </c>
      <c r="E6" t="e">
        <f>PS_Auswertung!E6</f>
        <v>#DIV/0!</v>
      </c>
    </row>
    <row r="7" spans="1:5" x14ac:dyDescent="0.2">
      <c r="A7" t="s">
        <v>52</v>
      </c>
      <c r="B7">
        <f>PS_Auswertung!B7</f>
        <v>0</v>
      </c>
      <c r="C7">
        <f>PS_Auswertung!C7</f>
        <v>0</v>
      </c>
      <c r="D7">
        <f>PS_Auswertung!D7</f>
        <v>0</v>
      </c>
      <c r="E7">
        <f>PS_Auswertung!E7</f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ColWidth="8.83203125" defaultRowHeight="15" x14ac:dyDescent="0.2"/>
  <sheetData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baseColWidth="10" defaultColWidth="8.83203125" defaultRowHeight="15" x14ac:dyDescent="0.2"/>
  <sheetData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33" sqref="F33"/>
    </sheetView>
  </sheetViews>
  <sheetFormatPr baseColWidth="10" defaultColWidth="8.83203125" defaultRowHeight="15" x14ac:dyDescent="0.2"/>
  <sheetData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baseColWidth="10" defaultColWidth="14.5" defaultRowHeight="15" customHeight="1" x14ac:dyDescent="0.2"/>
  <cols>
    <col min="1" max="1" width="8.6640625" customWidth="1"/>
    <col min="2" max="9" width="16.5" customWidth="1"/>
    <col min="10" max="26" width="8.6640625" customWidth="1"/>
  </cols>
  <sheetData>
    <row r="1" spans="1:9" x14ac:dyDescent="0.2">
      <c r="A1" s="1" t="s">
        <v>1</v>
      </c>
      <c r="B1" s="1" t="s">
        <v>17</v>
      </c>
      <c r="C1" s="1" t="s">
        <v>18</v>
      </c>
      <c r="D1" s="1" t="s">
        <v>19</v>
      </c>
      <c r="E1" s="1" t="s">
        <v>5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2">
      <c r="A2" s="1" t="str">
        <f>Auswertung!A2</f>
        <v>Initial</v>
      </c>
      <c r="B2" s="1">
        <f>Auswertung!B2</f>
        <v>1</v>
      </c>
      <c r="C2" s="1">
        <f>Auswertung!C2</f>
        <v>2</v>
      </c>
      <c r="D2" s="1">
        <f>Auswertung!D2</f>
        <v>3</v>
      </c>
      <c r="E2" s="1">
        <f>Auswertung!E2</f>
        <v>4</v>
      </c>
      <c r="F2" s="1">
        <f>Auswertung!F2</f>
        <v>6</v>
      </c>
      <c r="G2" s="1">
        <f>Auswertung!G2</f>
        <v>7</v>
      </c>
      <c r="H2" s="1">
        <f>Auswertung!H2</f>
        <v>4</v>
      </c>
      <c r="I2" s="1">
        <f>Auswertung!I2</f>
        <v>3</v>
      </c>
    </row>
    <row r="3" spans="1:9" x14ac:dyDescent="0.2">
      <c r="A3" s="1" t="str">
        <f>Auswertung!A3</f>
        <v>M1</v>
      </c>
      <c r="B3" s="1">
        <f>Auswertung!B3</f>
        <v>3</v>
      </c>
      <c r="C3" s="1">
        <f>Auswertung!C3</f>
        <v>4</v>
      </c>
      <c r="D3" s="1">
        <f>Auswertung!D3</f>
        <v>6</v>
      </c>
      <c r="E3" s="1">
        <f>Auswertung!E3</f>
        <v>7</v>
      </c>
      <c r="F3" s="1">
        <f>Auswertung!F3</f>
        <v>4</v>
      </c>
      <c r="G3" s="1">
        <f>Auswertung!G3</f>
        <v>3</v>
      </c>
      <c r="H3" s="1">
        <f>Auswertung!H3</f>
        <v>4</v>
      </c>
      <c r="I3" s="1">
        <f>Auswertung!I3</f>
        <v>3</v>
      </c>
    </row>
    <row r="4" spans="1:9" x14ac:dyDescent="0.2">
      <c r="A4" s="1" t="str">
        <f>Auswertung!A4</f>
        <v>M2</v>
      </c>
      <c r="B4" s="1">
        <f>Auswertung!B4</f>
        <v>4</v>
      </c>
      <c r="C4" s="1">
        <f>Auswertung!C4</f>
        <v>3</v>
      </c>
      <c r="D4" s="1">
        <f>Auswertung!D4</f>
        <v>4</v>
      </c>
      <c r="E4" s="1">
        <f>Auswertung!E4</f>
        <v>3</v>
      </c>
      <c r="F4" s="1">
        <f>Auswertung!F4</f>
        <v>4</v>
      </c>
      <c r="G4" s="1">
        <f>Auswertung!G4</f>
        <v>6</v>
      </c>
      <c r="H4" s="1">
        <f>Auswertung!H4</f>
        <v>7</v>
      </c>
      <c r="I4" s="1">
        <f>Auswertung!I4</f>
        <v>4</v>
      </c>
    </row>
    <row r="5" spans="1:9" x14ac:dyDescent="0.2">
      <c r="A5" s="1" t="str">
        <f>Auswertung!A5</f>
        <v>M3</v>
      </c>
      <c r="B5" s="1">
        <f>Auswertung!B5</f>
        <v>5</v>
      </c>
      <c r="C5" s="1">
        <f>Auswertung!C5</f>
        <v>6</v>
      </c>
      <c r="D5" s="1">
        <f>Auswertung!D5</f>
        <v>7</v>
      </c>
      <c r="E5" s="1">
        <f>Auswertung!E5</f>
        <v>8</v>
      </c>
      <c r="F5" s="1">
        <f>Auswertung!F5</f>
        <v>7</v>
      </c>
      <c r="G5" s="1">
        <f>Auswertung!G5</f>
        <v>6</v>
      </c>
      <c r="H5" s="1">
        <f>Auswertung!H5</f>
        <v>8</v>
      </c>
      <c r="I5" s="1">
        <f>Auswertung!I5</f>
        <v>6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B2:I5">
    <cfRule type="colorScale" priority="1">
      <colorScale>
        <cfvo type="formula" val="1"/>
        <cfvo type="formula" val="5.5"/>
        <cfvo type="formula" val="10"/>
        <color rgb="FFF8696B"/>
        <color rgb="FFFFEB84"/>
        <color rgb="FF63BE7B"/>
      </colorScale>
    </cfRule>
  </conditionalFormatting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1:12" x14ac:dyDescent="0.2">
      <c r="A1" s="1" t="s">
        <v>1</v>
      </c>
      <c r="B1" s="1" t="s">
        <v>17</v>
      </c>
      <c r="C1" s="1" t="s">
        <v>18</v>
      </c>
      <c r="D1" s="1" t="s">
        <v>19</v>
      </c>
      <c r="E1" s="1" t="s">
        <v>5</v>
      </c>
      <c r="F1" s="1" t="s">
        <v>20</v>
      </c>
      <c r="G1" s="1" t="s">
        <v>21</v>
      </c>
      <c r="H1" s="1" t="s">
        <v>22</v>
      </c>
      <c r="I1" s="1" t="s">
        <v>23</v>
      </c>
      <c r="J1" t="s">
        <v>10</v>
      </c>
      <c r="K1" t="s">
        <v>11</v>
      </c>
      <c r="L1" t="s">
        <v>24</v>
      </c>
    </row>
    <row r="2" spans="1:12" x14ac:dyDescent="0.2">
      <c r="A2" s="1" t="s">
        <v>13</v>
      </c>
      <c r="B2" s="1">
        <f>AVERAGEIF(Eingabe!$B:$B,"Initial",Eingabe!$C:$C)</f>
        <v>1</v>
      </c>
      <c r="C2" s="1">
        <f>AVERAGEIF(Eingabe!$B:$B,"Initial",Eingabe!$D:$D)</f>
        <v>2</v>
      </c>
      <c r="D2" s="1">
        <f>AVERAGEIF(Eingabe!$B:$B,"Initial",Eingabe!$E:$E)</f>
        <v>3</v>
      </c>
      <c r="E2" s="1">
        <f>AVERAGEIF(Eingabe!$B:$B,"Initial",Eingabe!$F:$F)</f>
        <v>4</v>
      </c>
      <c r="F2" s="1">
        <f>AVERAGEIF(Eingabe!$B:$B,"Initial",Eingabe!$G:$G)</f>
        <v>6</v>
      </c>
      <c r="G2" s="1">
        <f>AVERAGEIF(Eingabe!$B:$B,"Initial",Eingabe!$H:$H)</f>
        <v>7</v>
      </c>
      <c r="H2" s="1">
        <f>AVERAGEIF(Eingabe!$B:$B,"Initial",Eingabe!$I:$I)</f>
        <v>4</v>
      </c>
      <c r="I2" s="1">
        <f>AVERAGEIF(Eingabe!$B:$B,"Initial",Eingabe!$J:$J)</f>
        <v>3</v>
      </c>
      <c r="J2">
        <f>AVERAGEIF(Eingabe!$B:$B,"Initial",Eingabe!$K:$K)</f>
        <v>7</v>
      </c>
      <c r="K2">
        <f>AVERAGEIF(Eingabe!$B:$B,"Initial",Eingabe!$L:$L)</f>
        <v>4</v>
      </c>
      <c r="L2">
        <f>AVERAGEIF(Eingabe!$B:$B,"Initial",Eingabe!$M:$M)</f>
        <v>3</v>
      </c>
    </row>
    <row r="3" spans="1:12" x14ac:dyDescent="0.2">
      <c r="A3" s="1" t="s">
        <v>14</v>
      </c>
      <c r="B3" s="1">
        <f>AVERAGEIF(Eingabe!$B:$B,"M1",Eingabe!$C:$C)</f>
        <v>3</v>
      </c>
      <c r="C3" s="1">
        <f>AVERAGEIF(Eingabe!$B:$B,"M1",Eingabe!$D:$D)</f>
        <v>4</v>
      </c>
      <c r="D3" s="1">
        <f>AVERAGEIF(Eingabe!$B:$B,"M1",Eingabe!$E:$E)</f>
        <v>6</v>
      </c>
      <c r="E3" s="1">
        <f>AVERAGEIF(Eingabe!$B:$B,"M1",Eingabe!$F:$F)</f>
        <v>7</v>
      </c>
      <c r="F3" s="1">
        <f>AVERAGEIF(Eingabe!$B:$B,"M1",Eingabe!$G:$G)</f>
        <v>4</v>
      </c>
      <c r="G3" s="1">
        <f>AVERAGEIF(Eingabe!$B:$B,"M1",Eingabe!$H:$H)</f>
        <v>3</v>
      </c>
      <c r="H3" s="1">
        <f>AVERAGEIF(Eingabe!$B:$B,"M1",Eingabe!$I:$I)</f>
        <v>4</v>
      </c>
      <c r="I3" s="1">
        <f>AVERAGEIF(Eingabe!$B:$B,"M1",Eingabe!$J:$J)</f>
        <v>3</v>
      </c>
      <c r="J3">
        <f>AVERAGEIF(Eingabe!$B:$B,"M1",Eingabe!$K:$K)</f>
        <v>3</v>
      </c>
      <c r="K3">
        <f>AVERAGEIF(Eingabe!$B:$B,"M1",Eingabe!$L:$L)</f>
        <v>4</v>
      </c>
      <c r="L3">
        <f>AVERAGEIF(Eingabe!$B:$B,"M1",Eingabe!$M:$M)</f>
        <v>3</v>
      </c>
    </row>
    <row r="4" spans="1:12" x14ac:dyDescent="0.2">
      <c r="A4" s="1" t="s">
        <v>15</v>
      </c>
      <c r="B4" s="1">
        <f>AVERAGEIF(Eingabe!$B:$B,"M2",Eingabe!$C:$C)</f>
        <v>4</v>
      </c>
      <c r="C4" s="1">
        <f>AVERAGEIF(Eingabe!$B:$B,"M2",Eingabe!$D:$D)</f>
        <v>3</v>
      </c>
      <c r="D4" s="1">
        <f>AVERAGEIF(Eingabe!$B:$B,"M2",Eingabe!$E:$E)</f>
        <v>4</v>
      </c>
      <c r="E4" s="1">
        <f>AVERAGEIF(Eingabe!$B:$B,"M2",Eingabe!$F:$F)</f>
        <v>3</v>
      </c>
      <c r="F4" s="1">
        <f>AVERAGEIF(Eingabe!$B:$B,"M2",Eingabe!$G:$G)</f>
        <v>4</v>
      </c>
      <c r="G4" s="1">
        <f>AVERAGEIF(Eingabe!$B:$B,"M2",Eingabe!$H:$H)</f>
        <v>6</v>
      </c>
      <c r="H4" s="1">
        <f>AVERAGEIF(Eingabe!$B:$B,"M2",Eingabe!$I:$I)</f>
        <v>7</v>
      </c>
      <c r="I4" s="1">
        <f>AVERAGEIF(Eingabe!$B:$B,"M2",Eingabe!$J:$J)</f>
        <v>4</v>
      </c>
      <c r="J4">
        <f>AVERAGEIF(Eingabe!$B:$B,"M2",Eingabe!$K:$K)</f>
        <v>6</v>
      </c>
      <c r="K4">
        <f>AVERAGEIF(Eingabe!$B:$B,"M2",Eingabe!$L:$L)</f>
        <v>7</v>
      </c>
      <c r="L4">
        <f>AVERAGEIF(Eingabe!$B:$B,"M2",Eingabe!$M:$M)</f>
        <v>4</v>
      </c>
    </row>
    <row r="5" spans="1:12" x14ac:dyDescent="0.2">
      <c r="A5" s="1" t="s">
        <v>16</v>
      </c>
      <c r="B5" s="1">
        <f>AVERAGEIF(Eingabe!$B:$B,"M3",Eingabe!$C:$C)</f>
        <v>5</v>
      </c>
      <c r="C5" s="1">
        <f>AVERAGEIF(Eingabe!$B:$B,"M3",Eingabe!$D:$D)</f>
        <v>6</v>
      </c>
      <c r="D5" s="1">
        <f>AVERAGEIF(Eingabe!$B:$B,"M3",Eingabe!$E:$E)</f>
        <v>7</v>
      </c>
      <c r="E5" s="1">
        <f>AVERAGEIF(Eingabe!$B:$B,"M3",Eingabe!$F:$F)</f>
        <v>8</v>
      </c>
      <c r="F5" s="1">
        <f>AVERAGEIF(Eingabe!$B:$B,"M3",Eingabe!$G:$G)</f>
        <v>7</v>
      </c>
      <c r="G5" s="1">
        <f>AVERAGEIF(Eingabe!$B:$B,"M3",Eingabe!$H:$H)</f>
        <v>6</v>
      </c>
      <c r="H5" s="1">
        <f>AVERAGEIF(Eingabe!$B:$B,"M3",Eingabe!$I:$I)</f>
        <v>8</v>
      </c>
      <c r="I5" s="1">
        <f>AVERAGEIF(Eingabe!$B:$B,"M3",Eingabe!$J:$J)</f>
        <v>6</v>
      </c>
      <c r="J5">
        <f>AVERAGEIF(Eingabe!$B:$B,"M3",Eingabe!$K:$K)</f>
        <v>6</v>
      </c>
      <c r="K5">
        <f>AVERAGEIF(Eingabe!$B:$B,"M3",Eingabe!$L:$L)</f>
        <v>8</v>
      </c>
      <c r="L5">
        <f>AVERAGEIF(Eingabe!$B:$B,"M3",Eingabe!$M:$M)</f>
        <v>6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1:5" x14ac:dyDescent="0.2">
      <c r="A1" s="1" t="s">
        <v>25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">
      <c r="A2" s="1" t="s">
        <v>17</v>
      </c>
      <c r="B2" s="1">
        <f>Auswertung!B2</f>
        <v>1</v>
      </c>
      <c r="C2" s="1">
        <f>Auswertung!B3</f>
        <v>3</v>
      </c>
      <c r="D2" s="1">
        <f>Auswertung!B4</f>
        <v>4</v>
      </c>
      <c r="E2" s="1">
        <f>Auswertung!B5</f>
        <v>5</v>
      </c>
    </row>
    <row r="3" spans="1:5" x14ac:dyDescent="0.2">
      <c r="A3" s="1" t="s">
        <v>18</v>
      </c>
      <c r="B3" s="1">
        <f>Auswertung!C2</f>
        <v>2</v>
      </c>
      <c r="C3" s="1">
        <f>Auswertung!C3</f>
        <v>4</v>
      </c>
      <c r="D3" s="1">
        <f>Auswertung!C4</f>
        <v>3</v>
      </c>
      <c r="E3" s="1">
        <f>Auswertung!C5</f>
        <v>6</v>
      </c>
    </row>
    <row r="4" spans="1:5" x14ac:dyDescent="0.2">
      <c r="A4" s="1" t="s">
        <v>19</v>
      </c>
      <c r="B4" s="1">
        <f>Auswertung!D2</f>
        <v>3</v>
      </c>
      <c r="C4" s="1">
        <f>Auswertung!D3</f>
        <v>6</v>
      </c>
      <c r="D4" s="1">
        <f>Auswertung!D4</f>
        <v>4</v>
      </c>
      <c r="E4" s="1">
        <f>Auswertung!D5</f>
        <v>7</v>
      </c>
    </row>
    <row r="5" spans="1:5" x14ac:dyDescent="0.2">
      <c r="A5" s="1" t="s">
        <v>5</v>
      </c>
      <c r="B5" s="1">
        <f>Auswertung!E2</f>
        <v>4</v>
      </c>
      <c r="C5" s="1">
        <f>Auswertung!E3</f>
        <v>7</v>
      </c>
      <c r="D5" s="1">
        <f>Auswertung!E4</f>
        <v>3</v>
      </c>
      <c r="E5" s="1">
        <f>Auswertung!E5</f>
        <v>8</v>
      </c>
    </row>
    <row r="6" spans="1:5" x14ac:dyDescent="0.2">
      <c r="A6" s="1" t="s">
        <v>20</v>
      </c>
      <c r="B6" s="1">
        <f>Auswertung!F2</f>
        <v>6</v>
      </c>
      <c r="C6" s="1">
        <f>Auswertung!F3</f>
        <v>4</v>
      </c>
      <c r="D6" s="1">
        <f>Auswertung!F4</f>
        <v>4</v>
      </c>
      <c r="E6" s="1">
        <f>Auswertung!F5</f>
        <v>7</v>
      </c>
    </row>
    <row r="7" spans="1:5" x14ac:dyDescent="0.2">
      <c r="A7" s="1" t="s">
        <v>21</v>
      </c>
      <c r="B7" s="1">
        <f>Auswertung!G2</f>
        <v>7</v>
      </c>
      <c r="C7" s="1">
        <f>Auswertung!G3</f>
        <v>3</v>
      </c>
      <c r="D7" s="1">
        <f>Auswertung!G4</f>
        <v>6</v>
      </c>
      <c r="E7" s="1">
        <f>Auswertung!G5</f>
        <v>6</v>
      </c>
    </row>
    <row r="8" spans="1:5" x14ac:dyDescent="0.2">
      <c r="A8" s="1" t="s">
        <v>22</v>
      </c>
      <c r="B8" s="1">
        <f>Auswertung!H2</f>
        <v>4</v>
      </c>
      <c r="C8" s="1">
        <f>Auswertung!H3</f>
        <v>4</v>
      </c>
      <c r="D8" s="1">
        <f>Auswertung!H4</f>
        <v>7</v>
      </c>
      <c r="E8" s="1">
        <f>Auswertung!H5</f>
        <v>8</v>
      </c>
    </row>
    <row r="9" spans="1:5" x14ac:dyDescent="0.2">
      <c r="A9" s="1" t="s">
        <v>23</v>
      </c>
      <c r="B9" s="1">
        <f>Auswertung!I2</f>
        <v>3</v>
      </c>
      <c r="C9" s="1">
        <f>Auswertung!I3</f>
        <v>3</v>
      </c>
      <c r="D9" s="1">
        <f>Auswertung!I4</f>
        <v>4</v>
      </c>
      <c r="E9" s="1">
        <f>Auswertung!I5</f>
        <v>6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26</v>
      </c>
    </row>
    <row r="2" spans="1:5" x14ac:dyDescent="0.2">
      <c r="A2" t="s">
        <v>27</v>
      </c>
      <c r="B2" t="s">
        <v>13</v>
      </c>
      <c r="C2" t="s">
        <v>14</v>
      </c>
      <c r="D2" t="s">
        <v>15</v>
      </c>
      <c r="E2" t="s">
        <v>16</v>
      </c>
    </row>
    <row r="3" spans="1:5" x14ac:dyDescent="0.2">
      <c r="A3" t="s">
        <v>10</v>
      </c>
      <c r="B3">
        <f>Auswertung!J2</f>
        <v>7</v>
      </c>
      <c r="C3">
        <f>Auswertung!J3</f>
        <v>3</v>
      </c>
      <c r="D3">
        <f>Auswertung!J4</f>
        <v>6</v>
      </c>
      <c r="E3">
        <f>Auswertung!J5</f>
        <v>6</v>
      </c>
    </row>
    <row r="4" spans="1:5" x14ac:dyDescent="0.2">
      <c r="A4" t="s">
        <v>11</v>
      </c>
      <c r="B4">
        <f>Auswertung!K2</f>
        <v>4</v>
      </c>
      <c r="C4">
        <f>Auswertung!K3</f>
        <v>4</v>
      </c>
      <c r="D4">
        <f>Auswertung!K4</f>
        <v>7</v>
      </c>
      <c r="E4">
        <f>Auswertung!K5</f>
        <v>8</v>
      </c>
    </row>
    <row r="5" spans="1:5" x14ac:dyDescent="0.2">
      <c r="A5" t="s">
        <v>24</v>
      </c>
      <c r="B5">
        <f>Auswertung!L2</f>
        <v>3</v>
      </c>
      <c r="C5">
        <f>Auswertung!L3</f>
        <v>3</v>
      </c>
      <c r="D5">
        <f>Auswertung!L4</f>
        <v>4</v>
      </c>
      <c r="E5">
        <f>Auswertung!L5</f>
        <v>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Diagramme</vt:lpstr>
      </vt:variant>
      <vt:variant>
        <vt:i4>1</vt:i4>
      </vt:variant>
    </vt:vector>
  </HeadingPairs>
  <TitlesOfParts>
    <vt:vector size="17" baseType="lpstr">
      <vt:lpstr>Eingabe</vt:lpstr>
      <vt:lpstr>Chart_Agilität i A</vt:lpstr>
      <vt:lpstr>Chart_Zusammenaarbeit</vt:lpstr>
      <vt:lpstr>Chart_Bedürfnisse</vt:lpstr>
      <vt:lpstr>Heatmap</vt:lpstr>
      <vt:lpstr>Auswertung</vt:lpstr>
      <vt:lpstr>Radar-Daten</vt:lpstr>
      <vt:lpstr>Grafik_Fair_Vertr_Werts</vt:lpstr>
      <vt:lpstr>Dashboard</vt:lpstr>
      <vt:lpstr>Grafik_Auto_Ent_Sinn_Sich</vt:lpstr>
      <vt:lpstr>Grafik_Kund_Transp_Mess_Sel</vt:lpstr>
      <vt:lpstr>Fragen_Fair_Vertr_Werts</vt:lpstr>
      <vt:lpstr>PS_Eingabe</vt:lpstr>
      <vt:lpstr>PS_Auswertung</vt:lpstr>
      <vt:lpstr>Grafik_Psych_Sicherheit</vt:lpstr>
      <vt:lpstr>Chart_Psych_Sicherheit</vt:lpstr>
      <vt:lpstr>Reifegrad_Grafik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Horst  Pütz</cp:lastModifiedBy>
  <dcterms:created xsi:type="dcterms:W3CDTF">2025-11-16T16:59:04Z</dcterms:created>
  <dcterms:modified xsi:type="dcterms:W3CDTF">2026-03-24T15:07:53Z</dcterms:modified>
</cp:coreProperties>
</file>