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h.g.puetzgmail.com/Documents/Dokumente – Knaller Mac Book)/01_Aktuelle Projekte/ACM_2605/ACM_M6_Moderation_2601_/"/>
    </mc:Choice>
  </mc:AlternateContent>
  <xr:revisionPtr revIDLastSave="0" documentId="8_{A1F5AD98-823F-5A4F-AF25-4A37677C7110}" xr6:coauthVersionLast="47" xr6:coauthVersionMax="47" xr10:uidLastSave="{00000000-0000-0000-0000-000000000000}"/>
  <bookViews>
    <workbookView xWindow="-3140" yWindow="-23600" windowWidth="48660" windowHeight="18980" xr2:uid="{00000000-000D-0000-FFFF-FFFF00000000}"/>
  </bookViews>
  <sheets>
    <sheet name="Uebersicht" sheetId="1" r:id="rId1"/>
    <sheet name="Taeglich" sheetId="2" r:id="rId2"/>
    <sheet name="Woechentlich" sheetId="3" r:id="rId3"/>
    <sheet name="Zweiwoechentlich" sheetId="4" r:id="rId4"/>
    <sheet name="Monatlich" sheetId="5" r:id="rId5"/>
    <sheet name="Quartalsweise" sheetId="6" r:id="rId6"/>
    <sheet name="Jaehrlich" sheetId="7" r:id="rId7"/>
    <sheet name="Meetingformen" sheetId="8" r:id="rId8"/>
    <sheet name="Entwicklung" sheetId="9" r:id="rId9"/>
    <sheet name="Quellen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7" l="1"/>
  <c r="F30" i="7"/>
  <c r="F29" i="7"/>
  <c r="F28" i="7"/>
  <c r="F27" i="7"/>
  <c r="F26" i="7"/>
  <c r="F25" i="7"/>
  <c r="F24" i="7"/>
  <c r="F23" i="7"/>
  <c r="F22" i="7"/>
  <c r="F8" i="7"/>
  <c r="F7" i="7"/>
  <c r="F6" i="7"/>
  <c r="F5" i="7"/>
  <c r="F31" i="6"/>
  <c r="F30" i="6"/>
  <c r="F29" i="6"/>
  <c r="F28" i="6"/>
  <c r="F27" i="6"/>
  <c r="F26" i="6"/>
  <c r="F25" i="6"/>
  <c r="F24" i="6"/>
  <c r="F23" i="6"/>
  <c r="F22" i="6"/>
  <c r="F8" i="6"/>
  <c r="F7" i="6"/>
  <c r="F6" i="6"/>
  <c r="F5" i="6"/>
  <c r="F31" i="5"/>
  <c r="F30" i="5"/>
  <c r="F29" i="5"/>
  <c r="F28" i="5"/>
  <c r="F27" i="5"/>
  <c r="F26" i="5"/>
  <c r="F25" i="5"/>
  <c r="F24" i="5"/>
  <c r="F23" i="5"/>
  <c r="F22" i="5"/>
  <c r="F10" i="5"/>
  <c r="F9" i="5"/>
  <c r="F8" i="5"/>
  <c r="F7" i="5"/>
  <c r="F6" i="5"/>
  <c r="F5" i="5"/>
  <c r="F31" i="4"/>
  <c r="F30" i="4"/>
  <c r="F29" i="4"/>
  <c r="F28" i="4"/>
  <c r="F27" i="4"/>
  <c r="F26" i="4"/>
  <c r="F25" i="4"/>
  <c r="F24" i="4"/>
  <c r="F23" i="4"/>
  <c r="F22" i="4"/>
  <c r="J11" i="1" s="1"/>
  <c r="J15" i="1" s="1"/>
  <c r="F9" i="4"/>
  <c r="F8" i="4"/>
  <c r="F7" i="4"/>
  <c r="F6" i="4"/>
  <c r="F5" i="4"/>
  <c r="F31" i="3"/>
  <c r="F30" i="3"/>
  <c r="F29" i="3"/>
  <c r="F28" i="3"/>
  <c r="F27" i="3"/>
  <c r="F26" i="3"/>
  <c r="F25" i="3"/>
  <c r="F24" i="3"/>
  <c r="F23" i="3"/>
  <c r="F22" i="3"/>
  <c r="F9" i="3"/>
  <c r="F8" i="3"/>
  <c r="F7" i="3"/>
  <c r="F6" i="3"/>
  <c r="F5" i="3"/>
  <c r="F31" i="2"/>
  <c r="F30" i="2"/>
  <c r="F29" i="2"/>
  <c r="F28" i="2"/>
  <c r="F27" i="2"/>
  <c r="F26" i="2"/>
  <c r="F25" i="2"/>
  <c r="F24" i="2"/>
  <c r="F23" i="2"/>
  <c r="F22" i="2"/>
  <c r="F8" i="2"/>
  <c r="F7" i="2"/>
  <c r="F6" i="2"/>
  <c r="F5" i="2"/>
  <c r="J14" i="1"/>
  <c r="J13" i="1"/>
  <c r="J12" i="1"/>
  <c r="J10" i="1"/>
  <c r="J9" i="1"/>
</calcChain>
</file>

<file path=xl/sharedStrings.xml><?xml version="1.0" encoding="utf-8"?>
<sst xmlns="http://schemas.openxmlformats.org/spreadsheetml/2006/main" count="653" uniqueCount="331">
  <si>
    <t>Meeting-Landkarte</t>
  </si>
  <si>
    <t>Arbeitsmappe zur Entwicklung einer klaren Meetingarchitektur. Nutze die Reiter nach Taktung, beschreibe jedes Format knapp und entscheide bewusst, welche Meetings Wirkung erzeugen und welche entfallen koennen.</t>
  </si>
  <si>
    <t>Taktung</t>
  </si>
  <si>
    <t>Leitfrage</t>
  </si>
  <si>
    <t>Typischer Fokus</t>
  </si>
  <si>
    <t>Gute Ergebnisform</t>
  </si>
  <si>
    <t>Achten auf</t>
  </si>
  <si>
    <t>Reiter</t>
  </si>
  <si>
    <t>Kostenrechner</t>
  </si>
  <si>
    <t>Täglich</t>
  </si>
  <si>
    <t>Kurzfristige Abstimmung sichern, operative Blockaden sichtbar machen und den Arbeitstag fokussieren.</t>
  </si>
  <si>
    <t>Daily Scrum, Operativer Tagesstart, Kanban Flow Check, Kurz-Triage</t>
  </si>
  <si>
    <t>Entscheidungen, naechste Schritte, Verantwortlichkeiten, sichtbare Anpassung</t>
  </si>
  <si>
    <t>Tägliche Meetings brauchen strenge Disziplin. Sie sind keine Berichtsrunde nach oben, sondern ein kurzer Arbeitsabgleich im Team.</t>
  </si>
  <si>
    <t>Taeglich</t>
  </si>
  <si>
    <t>Stundensatz</t>
  </si>
  <si>
    <t>EUR / Stunde</t>
  </si>
  <si>
    <t>Wöchentlich</t>
  </si>
  <si>
    <t>Arbeitsfluss sichern, Hindernisse sichtbar machen und kurzfristige Entscheidungen treffen.</t>
  </si>
  <si>
    <t>Team-Weekly, Projekt-Standup, Führungs-Sync, Kundenwert-Check, Holacracy Tactical Meeting</t>
  </si>
  <si>
    <t>Nicht zum Statusritual werden lassen. Ein Weekly braucht Entscheidungen, Entlastung und Orientierung.</t>
  </si>
  <si>
    <t>Woechentlich</t>
  </si>
  <si>
    <t>Diesen Wert kannst du händisch ändern. Alle Meetingkosten werden aus Dauer, Teilnehmerzahl und Stundensatz berechnet.</t>
  </si>
  <si>
    <t>Zweiwöchentlich</t>
  </si>
  <si>
    <t>Iterationen auswerten, Lernen sichern und den nächsten Arbeitsabschnitt bewusst planen.</t>
  </si>
  <si>
    <t>Sprint Planning, Sprint Review, Retrospektive, Backlog Refinement, Change-Lernschleife</t>
  </si>
  <si>
    <t>Die zweiwöchentliche Taktung darf nicht nur Verwaltung sein. Sie ist der Ort, an dem Lernen praktisch wird.</t>
  </si>
  <si>
    <t>Zweiwoechentlich</t>
  </si>
  <si>
    <t>Monatlich</t>
  </si>
  <si>
    <t>Muster erkennen, Fortschritt bewerten und bereichsübergreifende Abstimmung herstellen.</t>
  </si>
  <si>
    <t>Monatsreview, OKR Check-in, Schnittstellenrunde, Lernforum, Holacracy Governance Meeting, Integrativer Entscheidungsprozess</t>
  </si>
  <si>
    <t>Monatliche Meetings kippen schnell in Berichte. Hilfreich sind wenige Kennzahlen und die Frage: Was folgt daraus?</t>
  </si>
  <si>
    <t>Meetings</t>
  </si>
  <si>
    <t>Kosten je Durchlauf</t>
  </si>
  <si>
    <t>Hinweis</t>
  </si>
  <si>
    <t>Quartalsweise</t>
  </si>
  <si>
    <t>Strategische Ausrichtung, Prioritäten und Ressourcen für den nächsten Abschnitt festlegen.</t>
  </si>
  <si>
    <t>Quartalsplanung, Strategiereview, Portfolio-Check, Kultur- und Change-Review</t>
  </si>
  <si>
    <t>Quartalsmeetings brauchen Vorbereitung. Ohne gute Daten und klare Entscheidungsfragen entsteht nur lange Diskussion.</t>
  </si>
  <si>
    <t>Beispielzeilen + eigene Eintraege</t>
  </si>
  <si>
    <t>Jährlich</t>
  </si>
  <si>
    <t>Grundausrichtung, Wirksamkeit und Meetingarchitektur des gesamten Jahres reflektieren.</t>
  </si>
  <si>
    <t>Jahresklausur, Jahresretrospektive, Meetingarchitektur-Review, Strategie- und Kulturdialog</t>
  </si>
  <si>
    <t>Jährliche Formate sollten nicht nur Rückblick sein. Sie geben dem nächsten Jahr Richtung und reduzieren unnötige Komplexität.</t>
  </si>
  <si>
    <t>Jaehrlich</t>
  </si>
  <si>
    <t>So arbeitest du mit der Landkarte</t>
  </si>
  <si>
    <t>1</t>
  </si>
  <si>
    <t>Inventarisieren</t>
  </si>
  <si>
    <t>Welche Meetings gibt es heute wirklich? Nicht idealisieren, sondern ehrlich erfassen.</t>
  </si>
  <si>
    <t>2</t>
  </si>
  <si>
    <t>Zweck klaeren</t>
  </si>
  <si>
    <t>Jedes Meeting braucht eine klare Leistung: Entscheiden, Lernen, Synchronisieren, Entwickeln oder Informieren.</t>
  </si>
  <si>
    <t>3</t>
  </si>
  <si>
    <t>Taktung pruefen</t>
  </si>
  <si>
    <t>Je operativer ein Thema ist, desto kuerzer die Schleife. Je strategischer, desto laenger die Vorbereitung.</t>
  </si>
  <si>
    <t>Gesamt je Durchlauf</t>
  </si>
  <si>
    <t>Summe aller gepflegten Meetings</t>
  </si>
  <si>
    <t>4</t>
  </si>
  <si>
    <t>Ergebnis sichern</t>
  </si>
  <si>
    <t>Kein Meeting ohne sichtbares Ergebnis: Entscheidung, Aufgabe, Experiment, Erkenntnis oder naechster Schritt.</t>
  </si>
  <si>
    <t>5</t>
  </si>
  <si>
    <t>Entschlacken</t>
  </si>
  <si>
    <t>Doppelungen streichen, Informationsmeetings reduzieren, Entscheidungswege sichtbar machen.</t>
  </si>
  <si>
    <t>Täglich: Meetingformate entwickeln</t>
  </si>
  <si>
    <t>Kurzfristige Abstimmung sichern, operative Blockaden sichtbar machen und den Arbeitstag fokussieren. Tägliche Meetings brauchen strenge Disziplin. Sie sind keine Berichtsrunde nach oben, sondern ein kurzer Arbeitsabgleich im Team.</t>
  </si>
  <si>
    <t>Meetingformat</t>
  </si>
  <si>
    <t>Wozu gibt es dieses Meeting?</t>
  </si>
  <si>
    <t>Teilnehmende</t>
  </si>
  <si>
    <t>Teilnehmerzahl</t>
  </si>
  <si>
    <t>Dauer Min.</t>
  </si>
  <si>
    <t>Kosten je Termin</t>
  </si>
  <si>
    <t>Leitfragen</t>
  </si>
  <si>
    <t>Ergebnis / Artefakt</t>
  </si>
  <si>
    <t>Moderation</t>
  </si>
  <si>
    <t>Vorbereitung</t>
  </si>
  <si>
    <t>Naechster Entwicklungsschritt</t>
  </si>
  <si>
    <t>Daily Scrum</t>
  </si>
  <si>
    <t>Fortschritt zum Sprint-Ziel prüfen und den nächsten Arbeitstag planen</t>
  </si>
  <si>
    <t>Entwickler / Umsetzungsteam</t>
  </si>
  <si>
    <t>Was ist für das Sprint-Ziel relevant, was blockiert, was muss angepasst werden?</t>
  </si>
  <si>
    <t>Aktualisierter Tagesplan, sichtbare Blockaden, angepasster Sprint Backlog</t>
  </si>
  <si>
    <t>Rolle klaeren, Zeit fuehren, Entscheidung oder Ergebnis sichtbar machen</t>
  </si>
  <si>
    <t>Agenda, relevante Daten, offene Entscheidungen, vorhandene Aufgaben</t>
  </si>
  <si>
    <t>Pilotieren, Feedback einholen, nach 2-3 Durchlaeufen anpassen</t>
  </si>
  <si>
    <t>Operativer Tagesstart</t>
  </si>
  <si>
    <t>Tagesgeschäft koordinieren und Engpässe klären</t>
  </si>
  <si>
    <t>Operatives Team, Schicht- oder Teamleitung</t>
  </si>
  <si>
    <t>Was steht heute an, wo drohen Engpässe, wer braucht Unterstützung?</t>
  </si>
  <si>
    <t>Tagesfokus, geklärte Zuständigkeiten, schnelle Eskalationen</t>
  </si>
  <si>
    <t>Kanban Flow Check</t>
  </si>
  <si>
    <t>Arbeitsfluss stabilisieren und WIP begrenzen</t>
  </si>
  <si>
    <t>Team, Flow-Verantwortliche</t>
  </si>
  <si>
    <t>Wo staut sich Arbeit, was blockiert, was ziehen wir als Nächstes?</t>
  </si>
  <si>
    <t>Entblockte Arbeit, aktualisiertes Board, klare Pull-Entscheidung</t>
  </si>
  <si>
    <t>Kurz-Triage</t>
  </si>
  <si>
    <t>Aktuelle Spannungen schnell sortieren</t>
  </si>
  <si>
    <t>Rollen- oder Funktionsteam</t>
  </si>
  <si>
    <t>Was brauchst du, damit die Arbeit weitergeht?</t>
  </si>
  <si>
    <t>Nächste Aktion, Projektauftrag oder Klärung</t>
  </si>
  <si>
    <t>Entwicklungsfragen fuer diese Taktung</t>
  </si>
  <si>
    <t>Welche Entscheidung, Entlastung oder Lernbewegung muss in dieser Taktung entstehen?</t>
  </si>
  <si>
    <t>Wer muss wirklich dabei sein, damit das Meeting arbeitsfaehig bleibt?</t>
  </si>
  <si>
    <t>Welche Informationen koennen vorab schriftlich geteilt werden?</t>
  </si>
  <si>
    <t>Woran erkennst du nach dem Meeting, dass es sich gelohnt hat?</t>
  </si>
  <si>
    <t>Welche Doppelung mit anderen Meetings kann gestrichen werden?</t>
  </si>
  <si>
    <t>6</t>
  </si>
  <si>
    <t>Welche Rolle hat die Moderation: Taktgeber, Klaerer, Entscheider oder Lernbegleiter?</t>
  </si>
  <si>
    <t>7</t>
  </si>
  <si>
    <t>Wann wird das Format ueberprueft und angepasst?</t>
  </si>
  <si>
    <t>Leerer Arbeitsbereich fuer eigene Meetingformate</t>
  </si>
  <si>
    <t>Zweck</t>
  </si>
  <si>
    <t>Naechste Verbesserung</t>
  </si>
  <si>
    <t>Wöchentlich: Meetingformate entwickeln</t>
  </si>
  <si>
    <t>Arbeitsfluss sichern, Hindernisse sichtbar machen und kurzfristige Entscheidungen treffen. Nicht zum Statusritual werden lassen. Ein Weekly braucht Entscheidungen, Entlastung und Orientierung.</t>
  </si>
  <si>
    <t>Team-Weekly</t>
  </si>
  <si>
    <t>Koordination der Woche</t>
  </si>
  <si>
    <t>Team, Teamleitung</t>
  </si>
  <si>
    <t>Prioritäten, Abhängigkeiten, Blockaden</t>
  </si>
  <si>
    <t>Gemeinsamer Wochenfokus, klare nächste Schritte</t>
  </si>
  <si>
    <t>Projekt-Standup</t>
  </si>
  <si>
    <t>Projektfortschritt transparent machen</t>
  </si>
  <si>
    <t>Projektteam, Product Owner</t>
  </si>
  <si>
    <t>Fortschritt, Risiken, Entscheidungen</t>
  </si>
  <si>
    <t>Aktualisiertes Board, offene Punkte mit Verantwortlichen</t>
  </si>
  <si>
    <t>Führungs-Sync</t>
  </si>
  <si>
    <t>Führungsimpulse und Engpässe abstimmen</t>
  </si>
  <si>
    <t>Führungskreis</t>
  </si>
  <si>
    <t>Kapazitäten, Konflikte, Entscheidungen</t>
  </si>
  <si>
    <t>Entscheidungsliste, Eskalationen, Kommunikationsbedarf</t>
  </si>
  <si>
    <t>Kundenwert-Check</t>
  </si>
  <si>
    <t>Arbeit am Kundennutzen ausrichten</t>
  </si>
  <si>
    <t>Team, Schnittstellen</t>
  </si>
  <si>
    <t>Nutzerfeedback, Lieferstand, nächste Wirkung</t>
  </si>
  <si>
    <t>Anpassungen am Backlog, Fokus auf Wirkung</t>
  </si>
  <si>
    <t>Holacracy Tactical Meeting</t>
  </si>
  <si>
    <t>Operative Spannungen triagieren und Arbeit in Bewegung bringen</t>
  </si>
  <si>
    <t>Circle-Mitglieder, Facilitator, Secretary</t>
  </si>
  <si>
    <t>Checklisten, Kennzahlen, Projektupdates, was brauchst du?</t>
  </si>
  <si>
    <t>Nächste Aktionen, Projekte, geklärte operative Anliegen</t>
  </si>
  <si>
    <t>Zweiwöchentlich: Meetingformate entwickeln</t>
  </si>
  <si>
    <t>Iterationen auswerten, Lernen sichern und den nächsten Arbeitsabschnitt bewusst planen. Die zweiwöchentliche Taktung darf nicht nur Verwaltung sein. Sie ist der Ort, an dem Lernen praktisch wird.</t>
  </si>
  <si>
    <t>Sprint Planning</t>
  </si>
  <si>
    <t>Sprint-Ziel vereinbaren und Arbeit für den Sprint planen</t>
  </si>
  <si>
    <t>Scrum Team</t>
  </si>
  <si>
    <t>Warum ist dieser Sprint wertvoll, was schaffen wir, wie gehen wir vor?</t>
  </si>
  <si>
    <t>Sprint Goal, Sprint Backlog, gemeinsames Verständnis der Arbeit</t>
  </si>
  <si>
    <t>Sprint Review</t>
  </si>
  <si>
    <t>Ergebnisse zeigen und Feedback holen</t>
  </si>
  <si>
    <t>Team, Auftraggeber, Stakeholder</t>
  </si>
  <si>
    <t>Ergebnis, Feedback, Nutzen, offene Fragen</t>
  </si>
  <si>
    <t>Feedback eingearbeitet, nächste Prioritäten geklärt</t>
  </si>
  <si>
    <t>Retrospektive</t>
  </si>
  <si>
    <t>Zusammenarbeit verbessern</t>
  </si>
  <si>
    <t>Team, Moderator</t>
  </si>
  <si>
    <t>Was lief gut, was bremst, was ändern wir</t>
  </si>
  <si>
    <t>1-3 konkrete Verbesserungsmaßnahmen</t>
  </si>
  <si>
    <t>Backlog Refinement</t>
  </si>
  <si>
    <t>Anforderungen klären und zuschneiden</t>
  </si>
  <si>
    <t>Team, Product Owner</t>
  </si>
  <si>
    <t>User Stories, Akzeptanzkriterien, Aufwand</t>
  </si>
  <si>
    <t>Vorbereitete und priorisierte Arbeitspakete</t>
  </si>
  <si>
    <t>Change-Lernschleife</t>
  </si>
  <si>
    <t>Wirkung im Veränderungsprozess prüfen</t>
  </si>
  <si>
    <t>Change-Team, Betroffene</t>
  </si>
  <si>
    <t>Akzeptanz, Beteiligung, Widerstände, Signale</t>
  </si>
  <si>
    <t>Anpassungen an Kommunikation und Vorgehen</t>
  </si>
  <si>
    <t>Monatlich: Meetingformate entwickeln</t>
  </si>
  <si>
    <t>Muster erkennen, Fortschritt bewerten und bereichsübergreifende Abstimmung herstellen. Monatliche Meetings kippen schnell in Berichte. Hilfreich sind wenige Kennzahlen und die Frage: Was folgt daraus?</t>
  </si>
  <si>
    <t>Monatsreview</t>
  </si>
  <si>
    <t>Fortschritt, Wirkung und Risiken bewerten</t>
  </si>
  <si>
    <t>Teamleitung, Projektleitung, Stakeholder</t>
  </si>
  <si>
    <t>Ziele, Kennzahlen, Learnings, Risiken</t>
  </si>
  <si>
    <t>Bewerteter Monatsstand, korrigierte Prioritäten</t>
  </si>
  <si>
    <t>OKR Check-in</t>
  </si>
  <si>
    <t>Zielbeitrag sichtbar machen</t>
  </si>
  <si>
    <t>Teams, Führung, OKR Owner</t>
  </si>
  <si>
    <t>Objective, Key Results, Confidence, Initiativen</t>
  </si>
  <si>
    <t>Aktualisierte Zuversicht und nächste Hebel</t>
  </si>
  <si>
    <t>Schnittstellenrunde</t>
  </si>
  <si>
    <t>Abhängigkeiten zwischen Bereichen klären</t>
  </si>
  <si>
    <t>Bereichsvertretungen</t>
  </si>
  <si>
    <t>Abhängigkeiten, Übergaben, Konflikte</t>
  </si>
  <si>
    <t>Klärungen, Terminabsprachen, Verantwortlichkeiten</t>
  </si>
  <si>
    <t>Lernforum</t>
  </si>
  <si>
    <t>Erfahrungen teilen und Standards verbessern</t>
  </si>
  <si>
    <t>Community, Multiplikatoren</t>
  </si>
  <si>
    <t>Gute Praxis, Fehler, Methoden, Transfer</t>
  </si>
  <si>
    <t>Geteilte Erkenntnisse, neue Experimente</t>
  </si>
  <si>
    <t>Holacracy Governance Meeting</t>
  </si>
  <si>
    <t>Rollen, Verantwortlichkeiten und Policies strukturell weiterentwickeln</t>
  </si>
  <si>
    <t>Welche Spannung zeigt eine nötige Strukturänderung?</t>
  </si>
  <si>
    <t>Angepasste Rollen, Accountabilities, Domains oder Policies</t>
  </si>
  <si>
    <t>Integrativer Entscheidungsprozess</t>
  </si>
  <si>
    <t>Governance-Vorschlag prüfen und Einwände integrieren</t>
  </si>
  <si>
    <t>Betroffene Rollen im Circle</t>
  </si>
  <si>
    <t>Klären, reagieren, Einwände testen, Integration finden</t>
  </si>
  <si>
    <t>Entscheidung, die sicher genug ist, um ausprobiert zu werden</t>
  </si>
  <si>
    <t>Quartalsweise: Meetingformate entwickeln</t>
  </si>
  <si>
    <t>Strategische Ausrichtung, Prioritäten und Ressourcen für den nächsten Abschnitt festlegen. Quartalsmeetings brauchen Vorbereitung. Ohne gute Daten und klare Entscheidungsfragen entsteht nur lange Diskussion.</t>
  </si>
  <si>
    <t>Quartalsplanung</t>
  </si>
  <si>
    <t>Fokus für das Quartal setzen</t>
  </si>
  <si>
    <t>Führung, Teams, Projektverantwortliche</t>
  </si>
  <si>
    <t>Ziele, Kapazitäten, Abhängigkeiten, Risiken</t>
  </si>
  <si>
    <t>Quartalsziele, Prioritäten, Ressourcenentscheidung</t>
  </si>
  <si>
    <t>Strategiereview</t>
  </si>
  <si>
    <t>Strategische Annahmen prüfen</t>
  </si>
  <si>
    <t>Geschäftsführung, Führungskreis</t>
  </si>
  <si>
    <t>Markt, Kunden, Wirkung, Zielabweichungen</t>
  </si>
  <si>
    <t>Bestätigte oder angepasste strategische Stoßrichtung</t>
  </si>
  <si>
    <t>Portfolio-Check</t>
  </si>
  <si>
    <t>Vorhaben vergleichen und entscheiden</t>
  </si>
  <si>
    <t>Portfolio-Kreis, Sponsoren</t>
  </si>
  <si>
    <t>Nutzen, Aufwand, Risiko, Timing</t>
  </si>
  <si>
    <t>Fortführen, stoppen, starten, verschieben</t>
  </si>
  <si>
    <t>Kultur- und Change-Review</t>
  </si>
  <si>
    <t>Veränderungsdynamik bewerten</t>
  </si>
  <si>
    <t>Führung, HR, Change-Team</t>
  </si>
  <si>
    <t>Beteiligung, Vertrauen, Belastung, Selbstwirksamkeit</t>
  </si>
  <si>
    <t>Konkrete Interventionen für das nächste Quartal</t>
  </si>
  <si>
    <t>Jährlich: Meetingformate entwickeln</t>
  </si>
  <si>
    <t>Grundausrichtung, Wirksamkeit und Meetingarchitektur des gesamten Jahres reflektieren. Jährliche Formate sollten nicht nur Rückblick sein. Sie geben dem nächsten Jahr Richtung und reduzieren unnötige Komplexität.</t>
  </si>
  <si>
    <t>Jahresklausur</t>
  </si>
  <si>
    <t>Richtung, Leitplanken und Schwerpunkte setzen</t>
  </si>
  <si>
    <t>Geschäftsführung, Führung, Schlüsselpersonen</t>
  </si>
  <si>
    <t>Vision, Strategie, Prioritäten, Zusammenarbeit</t>
  </si>
  <si>
    <t>Jahresfokus, zentrale Entscheidungen, Leitplanken</t>
  </si>
  <si>
    <t>Jahresretrospektive</t>
  </si>
  <si>
    <t>Lernen aus dem Jahr sichern</t>
  </si>
  <si>
    <t>Team oder Organisationseinheit</t>
  </si>
  <si>
    <t>Erfolge, Brüche, Muster, Entwicklung</t>
  </si>
  <si>
    <t>Erkenntnisse, Konsequenzen, nächste Entwicklungsschritte</t>
  </si>
  <si>
    <t>Meetingarchitektur-Review</t>
  </si>
  <si>
    <t>Meetinglandschaft entschlacken und verbessern</t>
  </si>
  <si>
    <t>Führung, Moderatorinnen, Prozessowner</t>
  </si>
  <si>
    <t>Nutzen, Kosten, Doppelungen, Entscheidungswege</t>
  </si>
  <si>
    <t>Behalten, verändern, streichen, neu aufsetzen</t>
  </si>
  <si>
    <t>Strategie- und Kulturdialog</t>
  </si>
  <si>
    <t>Sinn, Kultur und Zukunftsfähigkeit verbinden</t>
  </si>
  <si>
    <t>Organisation, Vertretergruppen</t>
  </si>
  <si>
    <t>Kundenwert, Kultur, Fähigkeiten, Zukunftsbilder</t>
  </si>
  <si>
    <t>Gemeinsames Bild, Schwerpunktinitiativen, Kommunikationslinie</t>
  </si>
  <si>
    <t>Beispielhafte Meetingformen</t>
  </si>
  <si>
    <t>Kurzbeschreibungen zentraler Scrum- und Holacracy-Formate. Nutze diese Seite als Orientierung, wenn du bestehende Meetings zuordnest oder neue Formate entwickelst.</t>
  </si>
  <si>
    <t>Meetingform</t>
  </si>
  <si>
    <t>Kontext</t>
  </si>
  <si>
    <t>Beschreibung</t>
  </si>
  <si>
    <t>Worauf achten?</t>
  </si>
  <si>
    <t>Scrum</t>
  </si>
  <si>
    <t>Kurzer Inspect-and-Adapt-Termin für die Entwickler. Im Mittelpunkt steht der Fortschritt zum Sprint-Ziel und die Anpassung des Sprint Backlogs.</t>
  </si>
  <si>
    <t>Nicht als Reporting an Scrum Master oder Product Owner missverstehen. Entscheidend ist ein umsetzbarer Plan für den nächsten Arbeitstag.</t>
  </si>
  <si>
    <t>Pro Sprint</t>
  </si>
  <si>
    <t>Das Scrum Team klärt, warum der Sprint wertvoll ist, was umgesetzt werden soll und wie die Arbeit angegangen wird.</t>
  </si>
  <si>
    <t>Gutes Planning braucht ein vorbereitetes Backlog. Sonst wird aus Planung erst Anforderungsklärung.</t>
  </si>
  <si>
    <t>Am Sprintende</t>
  </si>
  <si>
    <t>Scrum Team und Stakeholder betrachten das Ergebnis, prüfen Fortschritt zum Produktziel und leiten nächste Anpassungen ab.</t>
  </si>
  <si>
    <t>Nicht zur Abnahme-Show verkürzen. Der Wert entsteht durch Feedback und gemeinsame nächste Entscheidungen.</t>
  </si>
  <si>
    <t>Sprint Retrospektive</t>
  </si>
  <si>
    <t>Das Team reflektiert Zusammenarbeit, Qualität, Prozesse und Werkzeuge und beschließt konkrete Verbesserungen.</t>
  </si>
  <si>
    <t>Nicht bei Stimmungsabfrage stehen bleiben. Eine Retrospektive braucht eine umsetzbare Verbesserung.</t>
  </si>
  <si>
    <t>Meist wöchentlich</t>
  </si>
  <si>
    <t>Holacracy</t>
  </si>
  <si>
    <t>Operatives Meeting eines Circles: Checklisten, Kennzahlen, Projektupdates und Triage aktueller Spannungen.</t>
  </si>
  <si>
    <t>Der Fokus liegt auf nächsten Aktionen und Projekten, nicht auf Grundsatzdiskussionen.</t>
  </si>
  <si>
    <t>Meist monatlich</t>
  </si>
  <si>
    <t>Strukturelles Meeting eines Circles: Rollen, Accountabilities, Domains und Policies werden angepasst.</t>
  </si>
  <si>
    <t>Keine operative Problemlösung in die Governance ziehen. Es geht um die Struktur, nicht um Tagesgeschäft.</t>
  </si>
  <si>
    <t>Bei Governance-Bedarf</t>
  </si>
  <si>
    <t>Vorschlag vorstellen, Verständnisfragen klären, Reaktionen hören, Vorschlag anpassen, Einwände prüfen und integrieren.</t>
  </si>
  <si>
    <t>Einwände sind keine Geschmacksurteile. Relevant ist, ob der Vorschlag Schaden erzeugt oder den Circle zurückwirft.</t>
  </si>
  <si>
    <t>Hinweis zur Schreibweise</t>
  </si>
  <si>
    <t>Holacracy wird im Deutschen manchmal als Holokratie oder irrtuemlich als Holocracy geschrieben. In dieser Arbeitsmappe ist mit Holacracy das Rollen- und Kreis-basierte Organisationssystem nach der Holacracy Constitution gemeint.</t>
  </si>
  <si>
    <t>Meetingformate entwickeln</t>
  </si>
  <si>
    <t>Diese Seite hilft, ein neues oder bestehendes Meeting bewusst zu gestalten: erst Zweck, dann Teilnehmende, dann Taktung, dann Ergebnis.</t>
  </si>
  <si>
    <t>Schritt</t>
  </si>
  <si>
    <t>Klaerungsfrage</t>
  </si>
  <si>
    <t>Gute Antwort</t>
  </si>
  <si>
    <t>Warnsignal</t>
  </si>
  <si>
    <t>Entscheidung</t>
  </si>
  <si>
    <t>1. Zweck</t>
  </si>
  <si>
    <t>Wozu existiert das Meeting?</t>
  </si>
  <si>
    <t>Entscheiden, Lernen, Synchronisieren, Entwickeln oder Informieren.</t>
  </si>
  <si>
    <t>Das Meeting hat viele Themen, aber keine klare Leistung.</t>
  </si>
  <si>
    <t>2. Ergebnis</t>
  </si>
  <si>
    <t>Was liegt danach sichtbar vor?</t>
  </si>
  <si>
    <t>Entscheidung, Aufgabe, Erkenntnis, priorisierte Liste oder naechstes Experiment.</t>
  </si>
  <si>
    <t>Alle waren da, aber nichts hat sich bewegt.</t>
  </si>
  <si>
    <t>3. Teilnehmende</t>
  </si>
  <si>
    <t>Wer muss wirklich dabei sein?</t>
  </si>
  <si>
    <t>Nur Personen, die beitragen, entscheiden oder lernen muessen.</t>
  </si>
  <si>
    <t>Viele Zuschauende, wenig Beteiligung.</t>
  </si>
  <si>
    <t>4. Taktung</t>
  </si>
  <si>
    <t>Wie oft braucht das Thema Aufmerksamkeit?</t>
  </si>
  <si>
    <t>So oft wie noetig, so selten wie moeglich.</t>
  </si>
  <si>
    <t>Das Meeting findet statt, weil es im Kalender steht.</t>
  </si>
  <si>
    <t>5. Vorbereitung</t>
  </si>
  <si>
    <t>Was muss vorher vorliegen?</t>
  </si>
  <si>
    <t>Agenda, Daten, offene Fragen, Entscheidungsvorlagen.</t>
  </si>
  <si>
    <t>Die erste Haelfte dient nur dem Einsammeln von Informationen.</t>
  </si>
  <si>
    <t>6. Moderation</t>
  </si>
  <si>
    <t>Welche Rolle fuehrt durch das Meeting?</t>
  </si>
  <si>
    <t>Zeit fuehren, Struktur sichern, Beteiligung ermoeglichen.</t>
  </si>
  <si>
    <t>Die lautesten Stimmen dominieren.</t>
  </si>
  <si>
    <t>7. Dokumentation</t>
  </si>
  <si>
    <t>Wo werden Ergebnisse gesichert?</t>
  </si>
  <si>
    <t>Board, Protokoll, Entscheidungsliste oder Aufgabenliste.</t>
  </si>
  <si>
    <t>Ergebnisse verschwinden in Chatverlaeufen.</t>
  </si>
  <si>
    <t>8. Review</t>
  </si>
  <si>
    <t>Wann wird das Format ueberprueft?</t>
  </si>
  <si>
    <t>Nach 2-3 Durchlaeufen oder in einem festen Review-Takt.</t>
  </si>
  <si>
    <t>Niemand traut sich, das Meeting zu veraendern.</t>
  </si>
  <si>
    <t>9. Streichfrage</t>
  </si>
  <si>
    <t>Was kann entfallen?</t>
  </si>
  <si>
    <t>Doppelungen, reine Statusrunden, Informationsweitergabe ohne Dialog.</t>
  </si>
  <si>
    <t>Kalender wird voller, aber Arbeit nicht klarer.</t>
  </si>
  <si>
    <t>Quellen und Bezugspunkte</t>
  </si>
  <si>
    <t>Die Arbeitsmappe ist als Praxishilfe formuliert. Diese Quellen dienten zur fachlichen Absicherung der Scrum- und Holacracy-Begriffe.</t>
  </si>
  <si>
    <t>Thema</t>
  </si>
  <si>
    <t>Quelle</t>
  </si>
  <si>
    <t>URL</t>
  </si>
  <si>
    <t>Scrum Events</t>
  </si>
  <si>
    <t>Scrum.org: Introduction to The Sprint</t>
  </si>
  <si>
    <t>https://www.scrum.org/resources/introduction-sprint</t>
  </si>
  <si>
    <t>Scrum.org: Introduction to The Daily Scrum</t>
  </si>
  <si>
    <t>https://www.scrum.org/resources/introduction-daily-scrum</t>
  </si>
  <si>
    <t>Holacracy.org: Tactical Meeting Process</t>
  </si>
  <si>
    <t>https://www.holacracy.org/r/tactical-meetings/</t>
  </si>
  <si>
    <t>Holacracy.org: Governance Meeting Process</t>
  </si>
  <si>
    <t>https://www.holacracy.org/r/governance-meeting-process/</t>
  </si>
  <si>
    <t>Holacracy Glossar</t>
  </si>
  <si>
    <t>Holacracy.org: Holacracy Glossary</t>
  </si>
  <si>
    <t>https://www.holacracy.org/r/holacracy-glossary/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</si>
</sst>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"/>
  </numFmts>
  <fonts count="15">
    <font>
      <sz val="11"/>
      <name val="Carlito"/>
    </font>
    <font>
      <b/>
      <sz val="11"/>
      <color rgb="FFFFFFFF"/>
      <name val="Carlito"/>
    </font>
    <font>
      <b/>
      <sz val="11"/>
      <color rgb="FF16324F"/>
      <name val="Carlito"/>
    </font>
    <font>
      <b/>
      <sz val="18"/>
      <color rgb="FFFFFFFF"/>
      <name val="Aptos"/>
    </font>
    <font>
      <sz val="11"/>
      <name val="Aptos"/>
    </font>
    <font>
      <sz val="11"/>
      <color rgb="FF334155"/>
      <name val="Aptos"/>
    </font>
    <font>
      <b/>
      <sz val="11"/>
      <color rgb="FFFFFFFF"/>
      <name val="Aptos"/>
    </font>
    <font>
      <b/>
      <sz val="11"/>
      <color rgb="FF0F766E"/>
      <name val="Aptos"/>
    </font>
    <font>
      <b/>
      <sz val="11"/>
      <color rgb="FF16324F"/>
      <name val="Aptos"/>
    </font>
    <font>
      <b/>
      <sz val="11"/>
      <color rgb="FF2E7D59"/>
      <name val="Aptos"/>
    </font>
    <font>
      <b/>
      <sz val="11"/>
      <color rgb="FF2563A8"/>
      <name val="Aptos"/>
    </font>
    <font>
      <b/>
      <sz val="11"/>
      <color rgb="FF4F46A5"/>
      <name val="Aptos"/>
    </font>
    <font>
      <b/>
      <sz val="11"/>
      <color rgb="FF7E3FA1"/>
      <name val="Aptos"/>
    </font>
    <font>
      <b/>
      <sz val="11"/>
      <color rgb="FFB7791F"/>
      <name val="Aptos"/>
    </font>
    <font>
      <sz val="11"/>
      <name val="Carlito"/>
    </font>
  </fonts>
  <fills count="19">
    <fill>
      <patternFill patternType="none"/>
    </fill>
    <fill>
      <patternFill patternType="gray125"/>
    </fill>
    <fill>
      <patternFill patternType="solid">
        <fgColor rgb="FF16324F"/>
      </patternFill>
    </fill>
    <fill>
      <patternFill patternType="solid">
        <fgColor rgb="FFE8EEF5"/>
      </patternFill>
    </fill>
    <fill>
      <patternFill patternType="solid">
        <fgColor rgb="FFDDF7F0"/>
      </patternFill>
    </fill>
    <fill>
      <patternFill patternType="solid">
        <fgColor rgb="FFFFFFFF"/>
      </patternFill>
    </fill>
    <fill>
      <patternFill patternType="solid">
        <fgColor rgb="FFDCEBFA"/>
      </patternFill>
    </fill>
    <fill>
      <patternFill patternType="solid">
        <fgColor rgb="FFEEE4FA"/>
      </patternFill>
    </fill>
    <fill>
      <patternFill patternType="solid">
        <fgColor rgb="FFFFF7ED"/>
      </patternFill>
    </fill>
    <fill>
      <patternFill patternType="solid">
        <fgColor rgb="FF0F766E"/>
      </patternFill>
    </fill>
    <fill>
      <patternFill patternType="solid">
        <fgColor rgb="FF2E7D59"/>
      </patternFill>
    </fill>
    <fill>
      <patternFill patternType="solid">
        <fgColor rgb="FFDDF2E6"/>
      </patternFill>
    </fill>
    <fill>
      <patternFill patternType="solid">
        <fgColor rgb="FF2563A8"/>
      </patternFill>
    </fill>
    <fill>
      <patternFill patternType="solid">
        <fgColor rgb="FF4F46A5"/>
      </patternFill>
    </fill>
    <fill>
      <patternFill patternType="solid">
        <fgColor rgb="FFE5E7FF"/>
      </patternFill>
    </fill>
    <fill>
      <patternFill patternType="solid">
        <fgColor rgb="FF7E3FA1"/>
      </patternFill>
    </fill>
    <fill>
      <patternFill patternType="solid">
        <fgColor rgb="FFB7791F"/>
      </patternFill>
    </fill>
    <fill>
      <patternFill patternType="solid">
        <fgColor rgb="FFFFF1CC"/>
      </patternFill>
    </fill>
    <fill>
      <patternFill patternType="solid">
        <fgColor rgb="FF334155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">
    <xf numFmtId="0" fontId="0" fillId="0" borderId="0"/>
    <xf numFmtId="0" fontId="14" fillId="0" borderId="0"/>
  </cellStyleXfs>
  <cellXfs count="126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0" fillId="4" borderId="1" xfId="1" applyFont="1" applyFill="1" applyBorder="1" applyAlignment="1">
      <alignment vertical="top" wrapText="1"/>
    </xf>
    <xf numFmtId="0" fontId="0" fillId="5" borderId="1" xfId="1" applyFont="1" applyFill="1" applyBorder="1" applyAlignment="1">
      <alignment vertical="top" wrapText="1"/>
    </xf>
    <xf numFmtId="0" fontId="0" fillId="6" borderId="1" xfId="1" applyFont="1" applyFill="1" applyBorder="1" applyAlignment="1">
      <alignment vertical="top" wrapText="1"/>
    </xf>
    <xf numFmtId="0" fontId="0" fillId="7" borderId="1" xfId="1" applyFont="1" applyFill="1" applyBorder="1" applyAlignment="1">
      <alignment vertical="top" wrapText="1"/>
    </xf>
    <xf numFmtId="0" fontId="0" fillId="8" borderId="1" xfId="1" applyFont="1" applyFill="1" applyBorder="1" applyAlignment="1">
      <alignment wrapText="1"/>
    </xf>
    <xf numFmtId="0" fontId="2" fillId="8" borderId="1" xfId="1" applyFont="1" applyFill="1" applyBorder="1" applyAlignment="1">
      <alignment wrapText="1"/>
    </xf>
    <xf numFmtId="164" fontId="0" fillId="4" borderId="1" xfId="1" applyNumberFormat="1" applyFont="1" applyFill="1" applyBorder="1" applyAlignment="1">
      <alignment vertical="top" wrapText="1"/>
    </xf>
    <xf numFmtId="164" fontId="0" fillId="5" borderId="1" xfId="1" applyNumberFormat="1" applyFont="1" applyFill="1" applyBorder="1" applyAlignment="1">
      <alignment vertical="top" wrapText="1"/>
    </xf>
    <xf numFmtId="164" fontId="0" fillId="6" borderId="1" xfId="1" applyNumberFormat="1" applyFont="1" applyFill="1" applyBorder="1" applyAlignment="1">
      <alignment vertical="top" wrapText="1"/>
    </xf>
    <xf numFmtId="164" fontId="0" fillId="7" borderId="1" xfId="1" applyNumberFormat="1" applyFont="1" applyFill="1" applyBorder="1" applyAlignment="1">
      <alignment vertical="top" wrapText="1"/>
    </xf>
    <xf numFmtId="0" fontId="2" fillId="3" borderId="1" xfId="1" applyFont="1" applyFill="1" applyBorder="1" applyAlignment="1">
      <alignment vertical="top" wrapText="1"/>
    </xf>
    <xf numFmtId="164" fontId="2" fillId="3" borderId="1" xfId="1" applyNumberFormat="1" applyFont="1" applyFill="1" applyBorder="1" applyAlignment="1">
      <alignment vertical="top" wrapText="1"/>
    </xf>
    <xf numFmtId="0" fontId="1" fillId="9" borderId="1" xfId="1" applyFont="1" applyFill="1" applyBorder="1" applyAlignment="1">
      <alignment horizontal="center" vertical="top" wrapText="1"/>
    </xf>
    <xf numFmtId="1" fontId="0" fillId="0" borderId="0" xfId="1" applyNumberFormat="1" applyFont="1" applyAlignment="1">
      <alignment horizontal="right"/>
    </xf>
    <xf numFmtId="164" fontId="0" fillId="0" borderId="0" xfId="1" applyNumberFormat="1" applyFont="1" applyAlignment="1">
      <alignment horizontal="right"/>
    </xf>
    <xf numFmtId="0" fontId="1" fillId="10" borderId="1" xfId="1" applyFont="1" applyFill="1" applyBorder="1" applyAlignment="1">
      <alignment horizontal="center" vertical="top" wrapText="1"/>
    </xf>
    <xf numFmtId="0" fontId="0" fillId="11" borderId="1" xfId="1" applyFont="1" applyFill="1" applyBorder="1" applyAlignment="1">
      <alignment vertical="top" wrapText="1"/>
    </xf>
    <xf numFmtId="0" fontId="1" fillId="12" borderId="1" xfId="1" applyFont="1" applyFill="1" applyBorder="1" applyAlignment="1">
      <alignment horizontal="center" vertical="top" wrapText="1"/>
    </xf>
    <xf numFmtId="0" fontId="1" fillId="13" borderId="1" xfId="1" applyFont="1" applyFill="1" applyBorder="1" applyAlignment="1">
      <alignment horizontal="center" vertical="top" wrapText="1"/>
    </xf>
    <xf numFmtId="0" fontId="0" fillId="14" borderId="1" xfId="1" applyFont="1" applyFill="1" applyBorder="1" applyAlignment="1">
      <alignment vertical="top" wrapText="1"/>
    </xf>
    <xf numFmtId="0" fontId="1" fillId="15" borderId="1" xfId="1" applyFont="1" applyFill="1" applyBorder="1" applyAlignment="1">
      <alignment horizontal="center" vertical="top" wrapText="1"/>
    </xf>
    <xf numFmtId="0" fontId="1" fillId="16" borderId="1" xfId="1" applyFont="1" applyFill="1" applyBorder="1" applyAlignment="1">
      <alignment horizontal="center" vertical="top" wrapText="1"/>
    </xf>
    <xf numFmtId="0" fontId="0" fillId="17" borderId="1" xfId="1" applyFont="1" applyFill="1" applyBorder="1" applyAlignment="1">
      <alignment vertical="top" wrapText="1"/>
    </xf>
    <xf numFmtId="0" fontId="4" fillId="0" borderId="0" xfId="1" applyFont="1"/>
    <xf numFmtId="0" fontId="6" fillId="9" borderId="1" xfId="1" applyFont="1" applyFill="1" applyBorder="1" applyAlignment="1">
      <alignment horizontal="center" vertical="top" wrapText="1"/>
    </xf>
    <xf numFmtId="0" fontId="4" fillId="4" borderId="1" xfId="1" applyFont="1" applyFill="1" applyBorder="1" applyAlignment="1">
      <alignment vertical="top" wrapText="1"/>
    </xf>
    <xf numFmtId="1" fontId="4" fillId="4" borderId="1" xfId="1" applyNumberFormat="1" applyFont="1" applyFill="1" applyBorder="1" applyAlignment="1">
      <alignment horizontal="right" vertical="top" wrapText="1"/>
    </xf>
    <xf numFmtId="164" fontId="4" fillId="4" borderId="1" xfId="1" applyNumberFormat="1" applyFont="1" applyFill="1" applyBorder="1" applyAlignment="1">
      <alignment horizontal="right" vertical="top" wrapText="1"/>
    </xf>
    <xf numFmtId="0" fontId="4" fillId="5" borderId="1" xfId="1" applyFont="1" applyFill="1" applyBorder="1" applyAlignment="1">
      <alignment vertical="top" wrapText="1"/>
    </xf>
    <xf numFmtId="1" fontId="4" fillId="5" borderId="1" xfId="1" applyNumberFormat="1" applyFont="1" applyFill="1" applyBorder="1" applyAlignment="1">
      <alignment horizontal="right" vertical="top" wrapText="1"/>
    </xf>
    <xf numFmtId="164" fontId="4" fillId="5" borderId="1" xfId="1" applyNumberFormat="1" applyFont="1" applyFill="1" applyBorder="1" applyAlignment="1">
      <alignment horizontal="right" vertical="top" wrapText="1"/>
    </xf>
    <xf numFmtId="1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7" fillId="4" borderId="0" xfId="1" applyFont="1" applyFill="1" applyAlignment="1">
      <alignment horizontal="center"/>
    </xf>
    <xf numFmtId="1" fontId="6" fillId="9" borderId="1" xfId="1" applyNumberFormat="1" applyFont="1" applyFill="1" applyBorder="1" applyAlignment="1">
      <alignment horizontal="center" vertical="top" wrapText="1"/>
    </xf>
    <xf numFmtId="164" fontId="6" fillId="9" borderId="1" xfId="1" applyNumberFormat="1" applyFont="1" applyFill="1" applyBorder="1" applyAlignment="1">
      <alignment horizontal="center" vertical="top" wrapText="1"/>
    </xf>
    <xf numFmtId="0" fontId="6" fillId="10" borderId="1" xfId="1" applyFont="1" applyFill="1" applyBorder="1" applyAlignment="1">
      <alignment horizontal="center" vertical="top" wrapText="1"/>
    </xf>
    <xf numFmtId="0" fontId="4" fillId="11" borderId="1" xfId="1" applyFont="1" applyFill="1" applyBorder="1" applyAlignment="1">
      <alignment vertical="top" wrapText="1"/>
    </xf>
    <xf numFmtId="1" fontId="4" fillId="11" borderId="1" xfId="1" applyNumberFormat="1" applyFont="1" applyFill="1" applyBorder="1" applyAlignment="1">
      <alignment horizontal="right" vertical="top" wrapText="1"/>
    </xf>
    <xf numFmtId="164" fontId="4" fillId="11" borderId="1" xfId="1" applyNumberFormat="1" applyFont="1" applyFill="1" applyBorder="1" applyAlignment="1">
      <alignment horizontal="right" vertical="top" wrapText="1"/>
    </xf>
    <xf numFmtId="0" fontId="9" fillId="11" borderId="0" xfId="1" applyFont="1" applyFill="1" applyAlignment="1">
      <alignment horizontal="center"/>
    </xf>
    <xf numFmtId="1" fontId="6" fillId="10" borderId="1" xfId="1" applyNumberFormat="1" applyFont="1" applyFill="1" applyBorder="1" applyAlignment="1">
      <alignment horizontal="center" vertical="top" wrapText="1"/>
    </xf>
    <xf numFmtId="164" fontId="6" fillId="10" borderId="1" xfId="1" applyNumberFormat="1" applyFont="1" applyFill="1" applyBorder="1" applyAlignment="1">
      <alignment horizontal="center" vertical="top" wrapText="1"/>
    </xf>
    <xf numFmtId="0" fontId="6" fillId="12" borderId="1" xfId="1" applyFont="1" applyFill="1" applyBorder="1" applyAlignment="1">
      <alignment horizontal="center" vertical="top" wrapText="1"/>
    </xf>
    <xf numFmtId="0" fontId="4" fillId="6" borderId="1" xfId="1" applyFont="1" applyFill="1" applyBorder="1" applyAlignment="1">
      <alignment vertical="top" wrapText="1"/>
    </xf>
    <xf numFmtId="1" fontId="4" fillId="6" borderId="1" xfId="1" applyNumberFormat="1" applyFont="1" applyFill="1" applyBorder="1" applyAlignment="1">
      <alignment horizontal="right" vertical="top" wrapText="1"/>
    </xf>
    <xf numFmtId="164" fontId="4" fillId="6" borderId="1" xfId="1" applyNumberFormat="1" applyFont="1" applyFill="1" applyBorder="1" applyAlignment="1">
      <alignment horizontal="right" vertical="top" wrapText="1"/>
    </xf>
    <xf numFmtId="0" fontId="10" fillId="6" borderId="0" xfId="1" applyFont="1" applyFill="1" applyAlignment="1">
      <alignment horizontal="center"/>
    </xf>
    <xf numFmtId="1" fontId="6" fillId="12" borderId="1" xfId="1" applyNumberFormat="1" applyFont="1" applyFill="1" applyBorder="1" applyAlignment="1">
      <alignment horizontal="center" vertical="top" wrapText="1"/>
    </xf>
    <xf numFmtId="164" fontId="6" fillId="12" borderId="1" xfId="1" applyNumberFormat="1" applyFont="1" applyFill="1" applyBorder="1" applyAlignment="1">
      <alignment horizontal="center" vertical="top" wrapText="1"/>
    </xf>
    <xf numFmtId="0" fontId="6" fillId="13" borderId="1" xfId="1" applyFont="1" applyFill="1" applyBorder="1" applyAlignment="1">
      <alignment horizontal="center" vertical="top" wrapText="1"/>
    </xf>
    <xf numFmtId="0" fontId="4" fillId="14" borderId="1" xfId="1" applyFont="1" applyFill="1" applyBorder="1" applyAlignment="1">
      <alignment vertical="top" wrapText="1"/>
    </xf>
    <xf numFmtId="1" fontId="4" fillId="14" borderId="1" xfId="1" applyNumberFormat="1" applyFont="1" applyFill="1" applyBorder="1" applyAlignment="1">
      <alignment horizontal="right" vertical="top" wrapText="1"/>
    </xf>
    <xf numFmtId="164" fontId="4" fillId="14" borderId="1" xfId="1" applyNumberFormat="1" applyFont="1" applyFill="1" applyBorder="1" applyAlignment="1">
      <alignment horizontal="right" vertical="top" wrapText="1"/>
    </xf>
    <xf numFmtId="0" fontId="11" fillId="14" borderId="0" xfId="1" applyFont="1" applyFill="1" applyAlignment="1">
      <alignment horizontal="center"/>
    </xf>
    <xf numFmtId="1" fontId="6" fillId="13" borderId="1" xfId="1" applyNumberFormat="1" applyFont="1" applyFill="1" applyBorder="1" applyAlignment="1">
      <alignment horizontal="center" vertical="top" wrapText="1"/>
    </xf>
    <xf numFmtId="164" fontId="6" fillId="13" borderId="1" xfId="1" applyNumberFormat="1" applyFont="1" applyFill="1" applyBorder="1" applyAlignment="1">
      <alignment horizontal="center" vertical="top" wrapText="1"/>
    </xf>
    <xf numFmtId="0" fontId="6" fillId="15" borderId="1" xfId="1" applyFont="1" applyFill="1" applyBorder="1" applyAlignment="1">
      <alignment horizontal="center" vertical="top" wrapText="1"/>
    </xf>
    <xf numFmtId="0" fontId="4" fillId="7" borderId="1" xfId="1" applyFont="1" applyFill="1" applyBorder="1" applyAlignment="1">
      <alignment vertical="top" wrapText="1"/>
    </xf>
    <xf numFmtId="1" fontId="4" fillId="7" borderId="1" xfId="1" applyNumberFormat="1" applyFont="1" applyFill="1" applyBorder="1" applyAlignment="1">
      <alignment horizontal="right" vertical="top" wrapText="1"/>
    </xf>
    <xf numFmtId="164" fontId="4" fillId="7" borderId="1" xfId="1" applyNumberFormat="1" applyFont="1" applyFill="1" applyBorder="1" applyAlignment="1">
      <alignment horizontal="right" vertical="top" wrapText="1"/>
    </xf>
    <xf numFmtId="0" fontId="12" fillId="7" borderId="0" xfId="1" applyFont="1" applyFill="1" applyAlignment="1">
      <alignment horizontal="center"/>
    </xf>
    <xf numFmtId="1" fontId="6" fillId="15" borderId="1" xfId="1" applyNumberFormat="1" applyFont="1" applyFill="1" applyBorder="1" applyAlignment="1">
      <alignment horizontal="center" vertical="top" wrapText="1"/>
    </xf>
    <xf numFmtId="164" fontId="6" fillId="15" borderId="1" xfId="1" applyNumberFormat="1" applyFont="1" applyFill="1" applyBorder="1" applyAlignment="1">
      <alignment horizontal="center" vertical="top" wrapText="1"/>
    </xf>
    <xf numFmtId="0" fontId="6" fillId="16" borderId="1" xfId="1" applyFont="1" applyFill="1" applyBorder="1" applyAlignment="1">
      <alignment horizontal="center" vertical="top" wrapText="1"/>
    </xf>
    <xf numFmtId="0" fontId="4" fillId="17" borderId="1" xfId="1" applyFont="1" applyFill="1" applyBorder="1" applyAlignment="1">
      <alignment vertical="top" wrapText="1"/>
    </xf>
    <xf numFmtId="1" fontId="4" fillId="17" borderId="1" xfId="1" applyNumberFormat="1" applyFont="1" applyFill="1" applyBorder="1" applyAlignment="1">
      <alignment horizontal="right" vertical="top" wrapText="1"/>
    </xf>
    <xf numFmtId="164" fontId="4" fillId="17" borderId="1" xfId="1" applyNumberFormat="1" applyFont="1" applyFill="1" applyBorder="1" applyAlignment="1">
      <alignment horizontal="right" vertical="top" wrapText="1"/>
    </xf>
    <xf numFmtId="0" fontId="13" fillId="17" borderId="0" xfId="1" applyFont="1" applyFill="1" applyAlignment="1">
      <alignment horizontal="center"/>
    </xf>
    <xf numFmtId="1" fontId="6" fillId="16" borderId="1" xfId="1" applyNumberFormat="1" applyFont="1" applyFill="1" applyBorder="1" applyAlignment="1">
      <alignment horizontal="center" vertical="top" wrapText="1"/>
    </xf>
    <xf numFmtId="164" fontId="6" fillId="16" borderId="1" xfId="1" applyNumberFormat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center"/>
    </xf>
    <xf numFmtId="0" fontId="7" fillId="4" borderId="1" xfId="1" applyFont="1" applyFill="1" applyBorder="1" applyAlignment="1">
      <alignment vertical="top" wrapText="1"/>
    </xf>
    <xf numFmtId="0" fontId="8" fillId="8" borderId="1" xfId="1" applyFont="1" applyFill="1" applyBorder="1" applyAlignment="1">
      <alignment wrapText="1"/>
    </xf>
    <xf numFmtId="164" fontId="8" fillId="5" borderId="1" xfId="1" applyNumberFormat="1" applyFont="1" applyFill="1" applyBorder="1" applyAlignment="1">
      <alignment wrapText="1"/>
    </xf>
    <xf numFmtId="0" fontId="9" fillId="5" borderId="1" xfId="1" applyFont="1" applyFill="1" applyBorder="1" applyAlignment="1">
      <alignment vertical="top" wrapText="1"/>
    </xf>
    <xf numFmtId="0" fontId="10" fillId="6" borderId="1" xfId="1" applyFont="1" applyFill="1" applyBorder="1" applyAlignment="1">
      <alignment vertical="top" wrapText="1"/>
    </xf>
    <xf numFmtId="0" fontId="11" fillId="5" borderId="1" xfId="1" applyFont="1" applyFill="1" applyBorder="1" applyAlignment="1">
      <alignment vertical="top" wrapText="1"/>
    </xf>
    <xf numFmtId="0" fontId="12" fillId="7" borderId="1" xfId="1" applyFont="1" applyFill="1" applyBorder="1" applyAlignment="1">
      <alignment vertical="top" wrapText="1"/>
    </xf>
    <xf numFmtId="0" fontId="13" fillId="5" borderId="1" xfId="1" applyFont="1" applyFill="1" applyBorder="1" applyAlignment="1">
      <alignment vertical="top" wrapText="1"/>
    </xf>
    <xf numFmtId="0" fontId="4" fillId="5" borderId="1" xfId="1" applyFont="1" applyFill="1" applyBorder="1" applyAlignment="1">
      <alignment wrapText="1"/>
    </xf>
    <xf numFmtId="0" fontId="8" fillId="3" borderId="1" xfId="1" applyFont="1" applyFill="1" applyBorder="1" applyAlignment="1">
      <alignment vertical="top" wrapText="1"/>
    </xf>
    <xf numFmtId="0" fontId="6" fillId="18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4" fillId="8" borderId="1" xfId="1" applyFont="1" applyFill="1" applyBorder="1" applyAlignment="1">
      <alignment vertical="top" wrapText="1"/>
    </xf>
    <xf numFmtId="0" fontId="10" fillId="5" borderId="1" xfId="1" applyFont="1" applyFill="1" applyBorder="1" applyAlignment="1">
      <alignment vertical="top" wrapText="1"/>
    </xf>
    <xf numFmtId="0" fontId="12" fillId="5" borderId="1" xfId="1" applyFont="1" applyFill="1" applyBorder="1" applyAlignment="1">
      <alignment vertical="top" wrapText="1"/>
    </xf>
    <xf numFmtId="0" fontId="4" fillId="4" borderId="1" xfId="1" applyFont="1" applyFill="1" applyBorder="1" applyAlignment="1">
      <alignment horizontal="right" vertical="top" wrapText="1"/>
    </xf>
    <xf numFmtId="0" fontId="4" fillId="5" borderId="1" xfId="1" applyFont="1" applyFill="1" applyBorder="1" applyAlignment="1">
      <alignment wrapText="1"/>
    </xf>
    <xf numFmtId="0" fontId="6" fillId="2" borderId="0" xfId="1" applyFont="1" applyFill="1" applyAlignment="1">
      <alignment horizontal="center"/>
    </xf>
    <xf numFmtId="0" fontId="4" fillId="0" borderId="0" xfId="1" applyFont="1"/>
    <xf numFmtId="0" fontId="0" fillId="0" borderId="0" xfId="0"/>
    <xf numFmtId="0" fontId="4" fillId="8" borderId="1" xfId="1" applyFont="1" applyFill="1" applyBorder="1" applyAlignment="1">
      <alignment wrapText="1"/>
    </xf>
    <xf numFmtId="0" fontId="0" fillId="8" borderId="1" xfId="1" applyFont="1" applyFill="1" applyBorder="1" applyAlignment="1">
      <alignment wrapText="1"/>
    </xf>
    <xf numFmtId="0" fontId="8" fillId="3" borderId="1" xfId="1" applyFont="1" applyFill="1" applyBorder="1" applyAlignment="1">
      <alignment vertical="top" wrapText="1"/>
    </xf>
    <xf numFmtId="0" fontId="3" fillId="2" borderId="0" xfId="1" applyFont="1" applyFill="1" applyAlignment="1">
      <alignment horizontal="left" vertical="center"/>
    </xf>
    <xf numFmtId="0" fontId="5" fillId="3" borderId="0" xfId="1" applyFont="1" applyFill="1" applyAlignment="1">
      <alignment vertical="top" wrapText="1"/>
    </xf>
    <xf numFmtId="0" fontId="8" fillId="3" borderId="0" xfId="1" applyFont="1" applyFill="1"/>
    <xf numFmtId="1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4" fillId="0" borderId="1" xfId="1" applyFont="1" applyBorder="1" applyAlignment="1">
      <alignment wrapText="1"/>
    </xf>
    <xf numFmtId="1" fontId="4" fillId="0" borderId="1" xfId="1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0" fontId="0" fillId="0" borderId="1" xfId="1" applyFont="1" applyBorder="1" applyAlignment="1">
      <alignment wrapText="1"/>
    </xf>
    <xf numFmtId="0" fontId="3" fillId="9" borderId="0" xfId="1" applyFont="1" applyFill="1" applyAlignment="1">
      <alignment horizontal="left" vertical="center"/>
    </xf>
    <xf numFmtId="0" fontId="5" fillId="4" borderId="0" xfId="1" applyFont="1" applyFill="1" applyAlignment="1">
      <alignment vertical="top" wrapText="1"/>
    </xf>
    <xf numFmtId="0" fontId="6" fillId="9" borderId="0" xfId="1" applyFont="1" applyFill="1"/>
    <xf numFmtId="0" fontId="3" fillId="10" borderId="0" xfId="1" applyFont="1" applyFill="1" applyAlignment="1">
      <alignment horizontal="left" vertical="center"/>
    </xf>
    <xf numFmtId="0" fontId="5" fillId="11" borderId="0" xfId="1" applyFont="1" applyFill="1" applyAlignment="1">
      <alignment vertical="top" wrapText="1"/>
    </xf>
    <xf numFmtId="0" fontId="6" fillId="10" borderId="0" xfId="1" applyFont="1" applyFill="1"/>
    <xf numFmtId="0" fontId="3" fillId="12" borderId="0" xfId="1" applyFont="1" applyFill="1" applyAlignment="1">
      <alignment horizontal="left" vertical="center"/>
    </xf>
    <xf numFmtId="0" fontId="5" fillId="6" borderId="0" xfId="1" applyFont="1" applyFill="1" applyAlignment="1">
      <alignment vertical="top" wrapText="1"/>
    </xf>
    <xf numFmtId="0" fontId="6" fillId="12" borderId="0" xfId="1" applyFont="1" applyFill="1"/>
    <xf numFmtId="0" fontId="3" fillId="13" borderId="0" xfId="1" applyFont="1" applyFill="1" applyAlignment="1">
      <alignment horizontal="left" vertical="center"/>
    </xf>
    <xf numFmtId="0" fontId="5" fillId="14" borderId="0" xfId="1" applyFont="1" applyFill="1" applyAlignment="1">
      <alignment vertical="top" wrapText="1"/>
    </xf>
    <xf numFmtId="0" fontId="6" fillId="13" borderId="0" xfId="1" applyFont="1" applyFill="1"/>
    <xf numFmtId="0" fontId="3" fillId="15" borderId="0" xfId="1" applyFont="1" applyFill="1" applyAlignment="1">
      <alignment horizontal="left" vertical="center"/>
    </xf>
    <xf numFmtId="0" fontId="5" fillId="7" borderId="0" xfId="1" applyFont="1" applyFill="1" applyAlignment="1">
      <alignment vertical="top" wrapText="1"/>
    </xf>
    <xf numFmtId="0" fontId="6" fillId="15" borderId="0" xfId="1" applyFont="1" applyFill="1"/>
    <xf numFmtId="0" fontId="3" fillId="16" borderId="0" xfId="1" applyFont="1" applyFill="1" applyAlignment="1">
      <alignment horizontal="left" vertical="center"/>
    </xf>
    <xf numFmtId="0" fontId="5" fillId="17" borderId="0" xfId="1" applyFont="1" applyFill="1" applyAlignment="1">
      <alignment vertical="top" wrapText="1"/>
    </xf>
    <xf numFmtId="0" fontId="6" fillId="16" borderId="0" xfId="1" applyFont="1" applyFill="1"/>
    <xf numFmtId="0" fontId="3" fillId="18" borderId="0" xfId="1" applyFont="1" applyFill="1" applyAlignment="1">
      <alignment horizontal="left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showGridLines="0" tabSelected="1" topLeftCell="A8" workbookViewId="0">
      <selection activeCell="A10" sqref="A10"/>
    </sheetView>
  </sheetViews>
  <sheetFormatPr baseColWidth="10" defaultColWidth="8.83203125" defaultRowHeight="14"/>
  <cols>
    <col min="1" max="1" width="20" customWidth="1"/>
    <col min="2" max="2" width="34" customWidth="1"/>
    <col min="3" max="3" width="26" customWidth="1"/>
    <col min="4" max="4" width="40" customWidth="1"/>
    <col min="5" max="5" width="42" customWidth="1"/>
    <col min="6" max="6" width="22" customWidth="1"/>
    <col min="7" max="7" width="4" customWidth="1"/>
    <col min="8" max="8" width="22" customWidth="1"/>
    <col min="9" max="9" width="18" customWidth="1"/>
    <col min="10" max="11" width="22" customWidth="1"/>
  </cols>
  <sheetData>
    <row r="1" spans="1:11" ht="34" customHeight="1">
      <c r="A1" s="98" t="s">
        <v>0</v>
      </c>
      <c r="B1" s="93"/>
      <c r="C1" s="93"/>
      <c r="D1" s="93"/>
      <c r="E1" s="93"/>
      <c r="F1" s="93"/>
      <c r="G1" s="93"/>
      <c r="H1" s="93"/>
      <c r="I1" s="93"/>
      <c r="J1" s="94"/>
      <c r="K1" s="94"/>
    </row>
    <row r="2" spans="1:11" ht="42" customHeight="1">
      <c r="A2" s="99" t="s">
        <v>1</v>
      </c>
      <c r="B2" s="93"/>
      <c r="C2" s="93"/>
      <c r="D2" s="93"/>
      <c r="E2" s="93"/>
      <c r="F2" s="93"/>
      <c r="G2" s="93"/>
      <c r="H2" s="93"/>
      <c r="I2" s="93"/>
      <c r="J2" s="94"/>
      <c r="K2" s="94"/>
    </row>
    <row r="3" spans="1:11" ht="15">
      <c r="A3" s="25"/>
      <c r="B3" s="25"/>
      <c r="C3" s="25"/>
      <c r="D3" s="25"/>
      <c r="E3" s="25"/>
      <c r="F3" s="25"/>
      <c r="G3" s="25"/>
      <c r="H3" s="25"/>
      <c r="I3" s="25"/>
    </row>
    <row r="4" spans="1:11" ht="16">
      <c r="A4" s="73" t="s">
        <v>2</v>
      </c>
      <c r="B4" s="73" t="s">
        <v>3</v>
      </c>
      <c r="C4" s="73" t="s">
        <v>4</v>
      </c>
      <c r="D4" s="73" t="s">
        <v>5</v>
      </c>
      <c r="E4" s="73" t="s">
        <v>6</v>
      </c>
      <c r="F4" s="73" t="s">
        <v>7</v>
      </c>
      <c r="G4" s="25"/>
      <c r="H4" s="92" t="s">
        <v>8</v>
      </c>
      <c r="I4" s="93"/>
      <c r="J4" s="94"/>
      <c r="K4" s="94"/>
    </row>
    <row r="5" spans="1:11" ht="66" customHeight="1">
      <c r="A5" s="75" t="s">
        <v>9</v>
      </c>
      <c r="B5" s="27" t="s">
        <v>10</v>
      </c>
      <c r="C5" s="27" t="s">
        <v>11</v>
      </c>
      <c r="D5" s="27" t="s">
        <v>12</v>
      </c>
      <c r="E5" s="27" t="s">
        <v>13</v>
      </c>
      <c r="F5" s="90" t="s">
        <v>14</v>
      </c>
      <c r="G5" s="25"/>
      <c r="H5" s="76" t="s">
        <v>15</v>
      </c>
      <c r="I5" s="77">
        <v>85</v>
      </c>
      <c r="J5" s="7" t="s">
        <v>16</v>
      </c>
      <c r="K5" s="6"/>
    </row>
    <row r="6" spans="1:11" ht="66" customHeight="1">
      <c r="A6" s="78" t="s">
        <v>17</v>
      </c>
      <c r="B6" s="30" t="s">
        <v>18</v>
      </c>
      <c r="C6" s="30" t="s">
        <v>19</v>
      </c>
      <c r="D6" s="30" t="s">
        <v>12</v>
      </c>
      <c r="E6" s="30" t="s">
        <v>20</v>
      </c>
      <c r="F6" s="30" t="s">
        <v>21</v>
      </c>
      <c r="G6" s="25"/>
      <c r="H6" s="95" t="s">
        <v>22</v>
      </c>
      <c r="I6" s="95"/>
      <c r="J6" s="96"/>
      <c r="K6" s="96"/>
    </row>
    <row r="7" spans="1:11" ht="66" customHeight="1">
      <c r="A7" s="79" t="s">
        <v>23</v>
      </c>
      <c r="B7" s="46" t="s">
        <v>24</v>
      </c>
      <c r="C7" s="46" t="s">
        <v>25</v>
      </c>
      <c r="D7" s="46" t="s">
        <v>12</v>
      </c>
      <c r="E7" s="46" t="s">
        <v>26</v>
      </c>
      <c r="F7" s="46" t="s">
        <v>27</v>
      </c>
      <c r="G7" s="25"/>
      <c r="H7" s="25"/>
      <c r="I7" s="25"/>
    </row>
    <row r="8" spans="1:11" ht="66" customHeight="1">
      <c r="A8" s="80" t="s">
        <v>28</v>
      </c>
      <c r="B8" s="30" t="s">
        <v>29</v>
      </c>
      <c r="C8" s="30" t="s">
        <v>30</v>
      </c>
      <c r="D8" s="30" t="s">
        <v>12</v>
      </c>
      <c r="E8" s="30" t="s">
        <v>31</v>
      </c>
      <c r="F8" s="30" t="s">
        <v>28</v>
      </c>
      <c r="G8" s="25"/>
      <c r="H8" s="73" t="s">
        <v>2</v>
      </c>
      <c r="I8" s="73" t="s">
        <v>32</v>
      </c>
      <c r="J8" s="1" t="s">
        <v>33</v>
      </c>
      <c r="K8" s="1" t="s">
        <v>34</v>
      </c>
    </row>
    <row r="9" spans="1:11" ht="66" customHeight="1">
      <c r="A9" s="81" t="s">
        <v>35</v>
      </c>
      <c r="B9" s="60" t="s">
        <v>36</v>
      </c>
      <c r="C9" s="60" t="s">
        <v>37</v>
      </c>
      <c r="D9" s="60" t="s">
        <v>12</v>
      </c>
      <c r="E9" s="60" t="s">
        <v>38</v>
      </c>
      <c r="F9" s="60" t="s">
        <v>35</v>
      </c>
      <c r="G9" s="25"/>
      <c r="H9" s="27" t="s">
        <v>9</v>
      </c>
      <c r="I9" s="27">
        <v>4</v>
      </c>
      <c r="J9" s="8">
        <f>SUM(Taeglich!F5:F40)</f>
        <v>545.41666666666674</v>
      </c>
      <c r="K9" s="2" t="s">
        <v>39</v>
      </c>
    </row>
    <row r="10" spans="1:11" ht="66" customHeight="1">
      <c r="A10" s="82" t="s">
        <v>40</v>
      </c>
      <c r="B10" s="30" t="s">
        <v>41</v>
      </c>
      <c r="C10" s="30" t="s">
        <v>42</v>
      </c>
      <c r="D10" s="30" t="s">
        <v>12</v>
      </c>
      <c r="E10" s="30" t="s">
        <v>43</v>
      </c>
      <c r="F10" s="30" t="s">
        <v>44</v>
      </c>
      <c r="G10" s="25"/>
      <c r="H10" s="30" t="s">
        <v>17</v>
      </c>
      <c r="I10" s="30">
        <v>5</v>
      </c>
      <c r="J10" s="9">
        <f>SUM(Woechentlich!F5:F40)</f>
        <v>2188.75</v>
      </c>
      <c r="K10" s="3" t="s">
        <v>39</v>
      </c>
    </row>
    <row r="11" spans="1:11" ht="30">
      <c r="A11" s="25"/>
      <c r="B11" s="25"/>
      <c r="C11" s="25"/>
      <c r="D11" s="25"/>
      <c r="E11" s="25"/>
      <c r="F11" s="25"/>
      <c r="G11" s="25"/>
      <c r="H11" s="46" t="s">
        <v>23</v>
      </c>
      <c r="I11" s="46">
        <v>5</v>
      </c>
      <c r="J11" s="10">
        <f>SUM(Zweiwoechentlich!F5:F40)</f>
        <v>6176.666666666667</v>
      </c>
      <c r="K11" s="4" t="s">
        <v>39</v>
      </c>
    </row>
    <row r="12" spans="1:11" ht="30">
      <c r="A12" s="100" t="s">
        <v>45</v>
      </c>
      <c r="B12" s="93"/>
      <c r="C12" s="93"/>
      <c r="D12" s="93"/>
      <c r="E12" s="93"/>
      <c r="F12" s="93"/>
      <c r="G12" s="25"/>
      <c r="H12" s="30" t="s">
        <v>28</v>
      </c>
      <c r="I12" s="30">
        <v>6</v>
      </c>
      <c r="J12" s="9">
        <f>SUM(Monatlich!F5:F40)</f>
        <v>4547.5</v>
      </c>
      <c r="K12" s="3" t="s">
        <v>39</v>
      </c>
    </row>
    <row r="13" spans="1:11" ht="48" customHeight="1">
      <c r="A13" s="74" t="s">
        <v>46</v>
      </c>
      <c r="B13" s="83" t="s">
        <v>47</v>
      </c>
      <c r="C13" s="91" t="s">
        <v>48</v>
      </c>
      <c r="D13" s="91"/>
      <c r="E13" s="91"/>
      <c r="F13" s="91"/>
      <c r="G13" s="25"/>
      <c r="H13" s="60" t="s">
        <v>35</v>
      </c>
      <c r="I13" s="60">
        <v>4</v>
      </c>
      <c r="J13" s="11">
        <f>SUM(Quartalsweise!F5:F40)</f>
        <v>7820</v>
      </c>
      <c r="K13" s="5" t="s">
        <v>39</v>
      </c>
    </row>
    <row r="14" spans="1:11" ht="48" customHeight="1">
      <c r="A14" s="74" t="s">
        <v>49</v>
      </c>
      <c r="B14" s="83" t="s">
        <v>50</v>
      </c>
      <c r="C14" s="91" t="s">
        <v>51</v>
      </c>
      <c r="D14" s="91"/>
      <c r="E14" s="91"/>
      <c r="F14" s="91"/>
      <c r="G14" s="25"/>
      <c r="H14" s="30" t="s">
        <v>40</v>
      </c>
      <c r="I14" s="30">
        <v>4</v>
      </c>
      <c r="J14" s="9">
        <f>SUM(Jaehrlich!F5:F40)</f>
        <v>13600</v>
      </c>
      <c r="K14" s="3" t="s">
        <v>39</v>
      </c>
    </row>
    <row r="15" spans="1:11" ht="48" customHeight="1">
      <c r="A15" s="74" t="s">
        <v>52</v>
      </c>
      <c r="B15" s="83" t="s">
        <v>53</v>
      </c>
      <c r="C15" s="91" t="s">
        <v>54</v>
      </c>
      <c r="D15" s="91"/>
      <c r="E15" s="91"/>
      <c r="F15" s="91"/>
      <c r="G15" s="25"/>
      <c r="H15" s="97" t="s">
        <v>55</v>
      </c>
      <c r="I15" s="97"/>
      <c r="J15" s="13">
        <f>SUM(J9:J14)</f>
        <v>34878.333333333336</v>
      </c>
      <c r="K15" s="12" t="s">
        <v>56</v>
      </c>
    </row>
    <row r="16" spans="1:11" ht="48" customHeight="1">
      <c r="A16" s="74" t="s">
        <v>57</v>
      </c>
      <c r="B16" s="83" t="s">
        <v>58</v>
      </c>
      <c r="C16" s="91" t="s">
        <v>59</v>
      </c>
      <c r="D16" s="91"/>
      <c r="E16" s="91"/>
      <c r="F16" s="91"/>
      <c r="G16" s="25"/>
      <c r="H16" s="25"/>
      <c r="I16" s="25"/>
    </row>
    <row r="17" spans="1:9" ht="48" customHeight="1">
      <c r="A17" s="74" t="s">
        <v>60</v>
      </c>
      <c r="B17" s="83" t="s">
        <v>61</v>
      </c>
      <c r="C17" s="91" t="s">
        <v>62</v>
      </c>
      <c r="D17" s="91"/>
      <c r="E17" s="91"/>
      <c r="F17" s="91"/>
      <c r="G17" s="25"/>
      <c r="H17" s="25"/>
      <c r="I17" s="25"/>
    </row>
  </sheetData>
  <mergeCells count="11">
    <mergeCell ref="A1:K1"/>
    <mergeCell ref="A2:K2"/>
    <mergeCell ref="A12:F12"/>
    <mergeCell ref="C13:F13"/>
    <mergeCell ref="C14:F14"/>
    <mergeCell ref="C15:F15"/>
    <mergeCell ref="C16:F16"/>
    <mergeCell ref="C17:F17"/>
    <mergeCell ref="H4:K4"/>
    <mergeCell ref="H6:K6"/>
    <mergeCell ref="H15:I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9"/>
  <sheetViews>
    <sheetView showGridLines="0" workbookViewId="0"/>
  </sheetViews>
  <sheetFormatPr baseColWidth="10" defaultColWidth="8.83203125" defaultRowHeight="14"/>
  <cols>
    <col min="1" max="1" width="24" customWidth="1"/>
    <col min="2" max="2" width="46" customWidth="1"/>
    <col min="3" max="3" width="92" customWidth="1"/>
    <col min="4" max="5" width="20" customWidth="1"/>
  </cols>
  <sheetData>
    <row r="1" spans="1:11" ht="34" customHeight="1">
      <c r="A1" s="125" t="s">
        <v>314</v>
      </c>
      <c r="B1" s="93"/>
      <c r="C1" s="93"/>
      <c r="D1" s="94"/>
      <c r="E1" s="94"/>
      <c r="F1" s="94"/>
      <c r="G1" s="94"/>
      <c r="H1" s="94"/>
      <c r="I1" s="94"/>
      <c r="J1" s="94"/>
      <c r="K1" s="94"/>
    </row>
    <row r="2" spans="1:11" ht="42" customHeight="1">
      <c r="A2" s="99" t="s">
        <v>315</v>
      </c>
      <c r="B2" s="93"/>
      <c r="C2" s="93"/>
      <c r="D2" s="94"/>
      <c r="E2" s="94"/>
      <c r="F2" s="94"/>
      <c r="G2" s="94"/>
      <c r="H2" s="94"/>
      <c r="I2" s="94"/>
      <c r="J2" s="94"/>
      <c r="K2" s="94"/>
    </row>
    <row r="3" spans="1:11" ht="15">
      <c r="A3" s="25"/>
      <c r="B3" s="25"/>
      <c r="C3" s="25"/>
    </row>
    <row r="4" spans="1:11" ht="16">
      <c r="A4" s="85" t="s">
        <v>316</v>
      </c>
      <c r="B4" s="85" t="s">
        <v>317</v>
      </c>
      <c r="C4" s="85" t="s">
        <v>318</v>
      </c>
    </row>
    <row r="5" spans="1:11" ht="34" customHeight="1">
      <c r="A5" s="86" t="s">
        <v>319</v>
      </c>
      <c r="B5" s="86" t="s">
        <v>320</v>
      </c>
      <c r="C5" s="86" t="s">
        <v>321</v>
      </c>
    </row>
    <row r="6" spans="1:11" ht="34" customHeight="1">
      <c r="A6" s="86" t="s">
        <v>76</v>
      </c>
      <c r="B6" s="86" t="s">
        <v>322</v>
      </c>
      <c r="C6" s="86" t="s">
        <v>323</v>
      </c>
    </row>
    <row r="7" spans="1:11" ht="34" customHeight="1">
      <c r="A7" s="86" t="s">
        <v>134</v>
      </c>
      <c r="B7" s="86" t="s">
        <v>324</v>
      </c>
      <c r="C7" s="86" t="s">
        <v>325</v>
      </c>
    </row>
    <row r="8" spans="1:11" ht="34" customHeight="1">
      <c r="A8" s="86" t="s">
        <v>188</v>
      </c>
      <c r="B8" s="86" t="s">
        <v>326</v>
      </c>
      <c r="C8" s="86" t="s">
        <v>327</v>
      </c>
    </row>
    <row r="9" spans="1:11" ht="34" customHeight="1">
      <c r="A9" s="86" t="s">
        <v>328</v>
      </c>
      <c r="B9" s="86" t="s">
        <v>329</v>
      </c>
      <c r="C9" s="86" t="s">
        <v>330</v>
      </c>
    </row>
  </sheetData>
  <mergeCells count="2">
    <mergeCell ref="A1:K1"/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showGridLines="0" workbookViewId="0"/>
  </sheetViews>
  <sheetFormatPr baseColWidth="10" defaultColWidth="8.83203125" defaultRowHeight="14"/>
  <cols>
    <col min="1" max="1" width="22" customWidth="1"/>
    <col min="2" max="2" width="30" customWidth="1"/>
    <col min="3" max="3" width="25" customWidth="1"/>
    <col min="4" max="4" width="14" customWidth="1"/>
    <col min="5" max="5" width="12" customWidth="1"/>
    <col min="6" max="6" width="15" customWidth="1"/>
    <col min="7" max="7" width="30" customWidth="1"/>
    <col min="8" max="8" width="33" customWidth="1"/>
    <col min="9" max="10" width="23" customWidth="1"/>
    <col min="11" max="11" width="26" customWidth="1"/>
  </cols>
  <sheetData>
    <row r="1" spans="1:11" ht="34" customHeight="1">
      <c r="A1" s="107" t="s">
        <v>63</v>
      </c>
      <c r="B1" s="93"/>
      <c r="C1" s="93"/>
      <c r="D1" s="93"/>
      <c r="E1" s="93"/>
      <c r="F1" s="93"/>
      <c r="G1" s="93"/>
      <c r="H1" s="93"/>
      <c r="I1" s="93"/>
      <c r="J1" s="94"/>
      <c r="K1" s="94"/>
    </row>
    <row r="2" spans="1:11" ht="42" customHeight="1">
      <c r="A2" s="108" t="s">
        <v>64</v>
      </c>
      <c r="B2" s="93"/>
      <c r="C2" s="93"/>
      <c r="D2" s="93"/>
      <c r="E2" s="93"/>
      <c r="F2" s="93"/>
      <c r="G2" s="93"/>
      <c r="H2" s="93"/>
      <c r="I2" s="93"/>
      <c r="J2" s="94"/>
      <c r="K2" s="94"/>
    </row>
    <row r="3" spans="1:11" ht="15">
      <c r="A3" s="25"/>
      <c r="B3" s="25"/>
      <c r="C3" s="25"/>
      <c r="D3" s="25"/>
      <c r="E3" s="25"/>
      <c r="F3" s="25"/>
      <c r="G3" s="25"/>
      <c r="H3" s="25"/>
      <c r="I3" s="25"/>
    </row>
    <row r="4" spans="1:11" ht="32">
      <c r="A4" s="26" t="s">
        <v>65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6" t="s">
        <v>71</v>
      </c>
      <c r="H4" s="26" t="s">
        <v>72</v>
      </c>
      <c r="I4" s="26" t="s">
        <v>73</v>
      </c>
      <c r="J4" s="14" t="s">
        <v>74</v>
      </c>
      <c r="K4" s="14" t="s">
        <v>75</v>
      </c>
    </row>
    <row r="5" spans="1:11" ht="52" customHeight="1">
      <c r="A5" s="27" t="s">
        <v>76</v>
      </c>
      <c r="B5" s="27" t="s">
        <v>77</v>
      </c>
      <c r="C5" s="27" t="s">
        <v>78</v>
      </c>
      <c r="D5" s="28">
        <v>7</v>
      </c>
      <c r="E5" s="28">
        <v>15</v>
      </c>
      <c r="F5" s="29">
        <f>D5*E5/60*Uebersicht!$I$5</f>
        <v>148.75</v>
      </c>
      <c r="G5" s="27" t="s">
        <v>79</v>
      </c>
      <c r="H5" s="27" t="s">
        <v>80</v>
      </c>
      <c r="I5" s="27" t="s">
        <v>81</v>
      </c>
      <c r="J5" s="2" t="s">
        <v>82</v>
      </c>
      <c r="K5" s="2" t="s">
        <v>83</v>
      </c>
    </row>
    <row r="6" spans="1:11" ht="52" customHeight="1">
      <c r="A6" s="30" t="s">
        <v>84</v>
      </c>
      <c r="B6" s="30" t="s">
        <v>85</v>
      </c>
      <c r="C6" s="30" t="s">
        <v>86</v>
      </c>
      <c r="D6" s="31">
        <v>7</v>
      </c>
      <c r="E6" s="31">
        <v>10</v>
      </c>
      <c r="F6" s="32">
        <f>D6*E6/60*Uebersicht!$I$5</f>
        <v>99.166666666666671</v>
      </c>
      <c r="G6" s="30" t="s">
        <v>87</v>
      </c>
      <c r="H6" s="30" t="s">
        <v>88</v>
      </c>
      <c r="I6" s="30" t="s">
        <v>81</v>
      </c>
      <c r="J6" s="3" t="s">
        <v>82</v>
      </c>
      <c r="K6" s="3" t="s">
        <v>83</v>
      </c>
    </row>
    <row r="7" spans="1:11" ht="52" customHeight="1">
      <c r="A7" s="27" t="s">
        <v>89</v>
      </c>
      <c r="B7" s="27" t="s">
        <v>90</v>
      </c>
      <c r="C7" s="27" t="s">
        <v>91</v>
      </c>
      <c r="D7" s="28">
        <v>7</v>
      </c>
      <c r="E7" s="28">
        <v>15</v>
      </c>
      <c r="F7" s="29">
        <f>D7*E7/60*Uebersicht!$I$5</f>
        <v>148.75</v>
      </c>
      <c r="G7" s="27" t="s">
        <v>92</v>
      </c>
      <c r="H7" s="27" t="s">
        <v>93</v>
      </c>
      <c r="I7" s="27" t="s">
        <v>81</v>
      </c>
      <c r="J7" s="2" t="s">
        <v>82</v>
      </c>
      <c r="K7" s="2" t="s">
        <v>83</v>
      </c>
    </row>
    <row r="8" spans="1:11" ht="52" customHeight="1">
      <c r="A8" s="30" t="s">
        <v>94</v>
      </c>
      <c r="B8" s="30" t="s">
        <v>95</v>
      </c>
      <c r="C8" s="30" t="s">
        <v>96</v>
      </c>
      <c r="D8" s="31">
        <v>7</v>
      </c>
      <c r="E8" s="31">
        <v>15</v>
      </c>
      <c r="F8" s="32">
        <f>D8*E8/60*Uebersicht!$I$5</f>
        <v>148.75</v>
      </c>
      <c r="G8" s="30" t="s">
        <v>97</v>
      </c>
      <c r="H8" s="30" t="s">
        <v>98</v>
      </c>
      <c r="I8" s="30" t="s">
        <v>81</v>
      </c>
      <c r="J8" s="3" t="s">
        <v>82</v>
      </c>
      <c r="K8" s="3" t="s">
        <v>83</v>
      </c>
    </row>
    <row r="9" spans="1:11" ht="15">
      <c r="A9" s="25"/>
      <c r="B9" s="25"/>
      <c r="C9" s="25"/>
      <c r="D9" s="33"/>
      <c r="E9" s="33"/>
      <c r="F9" s="34"/>
      <c r="G9" s="25"/>
      <c r="H9" s="25"/>
      <c r="I9" s="25"/>
    </row>
    <row r="10" spans="1:11" ht="15">
      <c r="A10" s="25"/>
      <c r="B10" s="25"/>
      <c r="C10" s="25"/>
      <c r="D10" s="33"/>
      <c r="E10" s="33"/>
      <c r="F10" s="34"/>
      <c r="G10" s="25"/>
      <c r="H10" s="25"/>
      <c r="I10" s="25"/>
    </row>
    <row r="11" spans="1:11" ht="15">
      <c r="A11" s="109" t="s">
        <v>99</v>
      </c>
      <c r="B11" s="93"/>
      <c r="C11" s="93"/>
      <c r="D11" s="101"/>
      <c r="E11" s="101"/>
      <c r="F11" s="102"/>
      <c r="G11" s="93"/>
      <c r="H11" s="93"/>
      <c r="I11" s="93"/>
      <c r="J11" s="94"/>
      <c r="K11" s="94"/>
    </row>
    <row r="12" spans="1:11" ht="24" customHeight="1">
      <c r="A12" s="35" t="s">
        <v>46</v>
      </c>
      <c r="B12" s="103" t="s">
        <v>100</v>
      </c>
      <c r="C12" s="103"/>
      <c r="D12" s="104"/>
      <c r="E12" s="104"/>
      <c r="F12" s="105"/>
      <c r="G12" s="103"/>
      <c r="H12" s="103"/>
      <c r="I12" s="103"/>
      <c r="J12" s="106"/>
      <c r="K12" s="106"/>
    </row>
    <row r="13" spans="1:11" ht="24" customHeight="1">
      <c r="A13" s="35" t="s">
        <v>49</v>
      </c>
      <c r="B13" s="103" t="s">
        <v>101</v>
      </c>
      <c r="C13" s="103"/>
      <c r="D13" s="104"/>
      <c r="E13" s="104"/>
      <c r="F13" s="105"/>
      <c r="G13" s="103"/>
      <c r="H13" s="103"/>
      <c r="I13" s="103"/>
      <c r="J13" s="106"/>
      <c r="K13" s="106"/>
    </row>
    <row r="14" spans="1:11" ht="24" customHeight="1">
      <c r="A14" s="35" t="s">
        <v>52</v>
      </c>
      <c r="B14" s="103" t="s">
        <v>102</v>
      </c>
      <c r="C14" s="103"/>
      <c r="D14" s="104"/>
      <c r="E14" s="104"/>
      <c r="F14" s="105"/>
      <c r="G14" s="103"/>
      <c r="H14" s="103"/>
      <c r="I14" s="103"/>
      <c r="J14" s="106"/>
      <c r="K14" s="106"/>
    </row>
    <row r="15" spans="1:11" ht="24" customHeight="1">
      <c r="A15" s="35" t="s">
        <v>57</v>
      </c>
      <c r="B15" s="103" t="s">
        <v>103</v>
      </c>
      <c r="C15" s="103"/>
      <c r="D15" s="104"/>
      <c r="E15" s="104"/>
      <c r="F15" s="105"/>
      <c r="G15" s="103"/>
      <c r="H15" s="103"/>
      <c r="I15" s="103"/>
      <c r="J15" s="106"/>
      <c r="K15" s="106"/>
    </row>
    <row r="16" spans="1:11" ht="24" customHeight="1">
      <c r="A16" s="35" t="s">
        <v>60</v>
      </c>
      <c r="B16" s="103" t="s">
        <v>104</v>
      </c>
      <c r="C16" s="103"/>
      <c r="D16" s="104"/>
      <c r="E16" s="104"/>
      <c r="F16" s="105"/>
      <c r="G16" s="103"/>
      <c r="H16" s="103"/>
      <c r="I16" s="103"/>
      <c r="J16" s="106"/>
      <c r="K16" s="106"/>
    </row>
    <row r="17" spans="1:11" ht="24" customHeight="1">
      <c r="A17" s="35" t="s">
        <v>105</v>
      </c>
      <c r="B17" s="103" t="s">
        <v>106</v>
      </c>
      <c r="C17" s="103"/>
      <c r="D17" s="104"/>
      <c r="E17" s="104"/>
      <c r="F17" s="105"/>
      <c r="G17" s="103"/>
      <c r="H17" s="103"/>
      <c r="I17" s="103"/>
      <c r="J17" s="106"/>
      <c r="K17" s="106"/>
    </row>
    <row r="18" spans="1:11" ht="24" customHeight="1">
      <c r="A18" s="35" t="s">
        <v>107</v>
      </c>
      <c r="B18" s="103" t="s">
        <v>108</v>
      </c>
      <c r="C18" s="103"/>
      <c r="D18" s="104"/>
      <c r="E18" s="104"/>
      <c r="F18" s="105"/>
      <c r="G18" s="103"/>
      <c r="H18" s="103"/>
      <c r="I18" s="103"/>
      <c r="J18" s="106"/>
      <c r="K18" s="106"/>
    </row>
    <row r="19" spans="1:11" ht="15">
      <c r="A19" s="25"/>
      <c r="B19" s="25"/>
      <c r="C19" s="25"/>
      <c r="D19" s="33"/>
      <c r="E19" s="33"/>
      <c r="F19" s="34"/>
      <c r="G19" s="25"/>
      <c r="H19" s="25"/>
      <c r="I19" s="25"/>
    </row>
    <row r="20" spans="1:11" ht="15">
      <c r="A20" s="100" t="s">
        <v>109</v>
      </c>
      <c r="B20" s="93"/>
      <c r="C20" s="93"/>
      <c r="D20" s="101"/>
      <c r="E20" s="101"/>
      <c r="F20" s="102"/>
      <c r="G20" s="93"/>
      <c r="H20" s="93"/>
      <c r="I20" s="93"/>
      <c r="J20" s="94"/>
      <c r="K20" s="94"/>
    </row>
    <row r="21" spans="1:11" ht="16">
      <c r="A21" s="26" t="s">
        <v>65</v>
      </c>
      <c r="B21" s="26" t="s">
        <v>110</v>
      </c>
      <c r="C21" s="26" t="s">
        <v>67</v>
      </c>
      <c r="D21" s="36" t="s">
        <v>68</v>
      </c>
      <c r="E21" s="36" t="s">
        <v>69</v>
      </c>
      <c r="F21" s="37" t="s">
        <v>70</v>
      </c>
      <c r="G21" s="26" t="s">
        <v>71</v>
      </c>
      <c r="H21" s="26" t="s">
        <v>72</v>
      </c>
      <c r="I21" s="26" t="s">
        <v>73</v>
      </c>
      <c r="J21" s="14" t="s">
        <v>74</v>
      </c>
      <c r="K21" s="14" t="s">
        <v>111</v>
      </c>
    </row>
    <row r="22" spans="1:11" ht="22" customHeight="1">
      <c r="A22" s="30"/>
      <c r="B22" s="30"/>
      <c r="C22" s="30"/>
      <c r="D22" s="31"/>
      <c r="E22" s="31"/>
      <c r="F22" s="32" t="str">
        <f>IF(OR(D22="",E22=""),"",D22*E22/60*Uebersicht!$I$5)</f>
        <v/>
      </c>
      <c r="G22" s="30"/>
      <c r="H22" s="30"/>
      <c r="I22" s="30"/>
      <c r="J22" s="3"/>
      <c r="K22" s="3"/>
    </row>
    <row r="23" spans="1:11" ht="22" customHeight="1">
      <c r="A23" s="30"/>
      <c r="B23" s="30"/>
      <c r="C23" s="30"/>
      <c r="D23" s="31"/>
      <c r="E23" s="31"/>
      <c r="F23" s="32" t="str">
        <f>IF(OR(D23="",E23=""),"",D23*E23/60*Uebersicht!$I$5)</f>
        <v/>
      </c>
      <c r="G23" s="30"/>
      <c r="H23" s="30"/>
      <c r="I23" s="30"/>
      <c r="J23" s="3"/>
      <c r="K23" s="3"/>
    </row>
    <row r="24" spans="1:11" ht="22" customHeight="1">
      <c r="A24" s="30"/>
      <c r="B24" s="30"/>
      <c r="C24" s="30"/>
      <c r="D24" s="31"/>
      <c r="E24" s="31"/>
      <c r="F24" s="32" t="str">
        <f>IF(OR(D24="",E24=""),"",D24*E24/60*Uebersicht!$I$5)</f>
        <v/>
      </c>
      <c r="G24" s="30"/>
      <c r="H24" s="30"/>
      <c r="I24" s="30"/>
      <c r="J24" s="3"/>
      <c r="K24" s="3"/>
    </row>
    <row r="25" spans="1:11" ht="22" customHeight="1">
      <c r="A25" s="30"/>
      <c r="B25" s="30"/>
      <c r="C25" s="30"/>
      <c r="D25" s="31"/>
      <c r="E25" s="31"/>
      <c r="F25" s="32" t="str">
        <f>IF(OR(D25="",E25=""),"",D25*E25/60*Uebersicht!$I$5)</f>
        <v/>
      </c>
      <c r="G25" s="30"/>
      <c r="H25" s="30"/>
      <c r="I25" s="30"/>
      <c r="J25" s="3"/>
      <c r="K25" s="3"/>
    </row>
    <row r="26" spans="1:11" ht="22" customHeight="1">
      <c r="A26" s="30"/>
      <c r="B26" s="30"/>
      <c r="C26" s="30"/>
      <c r="D26" s="31"/>
      <c r="E26" s="31"/>
      <c r="F26" s="32" t="str">
        <f>IF(OR(D26="",E26=""),"",D26*E26/60*Uebersicht!$I$5)</f>
        <v/>
      </c>
      <c r="G26" s="30"/>
      <c r="H26" s="30"/>
      <c r="I26" s="30"/>
      <c r="J26" s="3"/>
      <c r="K26" s="3"/>
    </row>
    <row r="27" spans="1:11" ht="22" customHeight="1">
      <c r="A27" s="30"/>
      <c r="B27" s="30"/>
      <c r="C27" s="30"/>
      <c r="D27" s="31"/>
      <c r="E27" s="31"/>
      <c r="F27" s="32" t="str">
        <f>IF(OR(D27="",E27=""),"",D27*E27/60*Uebersicht!$I$5)</f>
        <v/>
      </c>
      <c r="G27" s="30"/>
      <c r="H27" s="30"/>
      <c r="I27" s="30"/>
      <c r="J27" s="3"/>
      <c r="K27" s="3"/>
    </row>
    <row r="28" spans="1:11" ht="22" customHeight="1">
      <c r="A28" s="30"/>
      <c r="B28" s="30"/>
      <c r="C28" s="30"/>
      <c r="D28" s="31"/>
      <c r="E28" s="31"/>
      <c r="F28" s="32" t="str">
        <f>IF(OR(D28="",E28=""),"",D28*E28/60*Uebersicht!$I$5)</f>
        <v/>
      </c>
      <c r="G28" s="30"/>
      <c r="H28" s="30"/>
      <c r="I28" s="30"/>
      <c r="J28" s="3"/>
      <c r="K28" s="3"/>
    </row>
    <row r="29" spans="1:11" ht="22" customHeight="1">
      <c r="A29" s="30"/>
      <c r="B29" s="30"/>
      <c r="C29" s="30"/>
      <c r="D29" s="31"/>
      <c r="E29" s="31"/>
      <c r="F29" s="32" t="str">
        <f>IF(OR(D29="",E29=""),"",D29*E29/60*Uebersicht!$I$5)</f>
        <v/>
      </c>
      <c r="G29" s="30"/>
      <c r="H29" s="30"/>
      <c r="I29" s="30"/>
      <c r="J29" s="3"/>
      <c r="K29" s="3"/>
    </row>
    <row r="30" spans="1:11" ht="22" customHeight="1">
      <c r="A30" s="30"/>
      <c r="B30" s="30"/>
      <c r="C30" s="30"/>
      <c r="D30" s="31"/>
      <c r="E30" s="31"/>
      <c r="F30" s="32" t="str">
        <f>IF(OR(D30="",E30=""),"",D30*E30/60*Uebersicht!$I$5)</f>
        <v/>
      </c>
      <c r="G30" s="30"/>
      <c r="H30" s="30"/>
      <c r="I30" s="30"/>
      <c r="J30" s="3"/>
      <c r="K30" s="3"/>
    </row>
    <row r="31" spans="1:11" ht="22" customHeight="1">
      <c r="A31" s="30"/>
      <c r="B31" s="30"/>
      <c r="C31" s="30"/>
      <c r="D31" s="31"/>
      <c r="E31" s="31"/>
      <c r="F31" s="32" t="str">
        <f>IF(OR(D31="",E31=""),"",D31*E31/60*Uebersicht!$I$5)</f>
        <v/>
      </c>
      <c r="G31" s="30"/>
      <c r="H31" s="30"/>
      <c r="I31" s="30"/>
      <c r="J31" s="3"/>
      <c r="K31" s="3"/>
    </row>
    <row r="32" spans="1:11">
      <c r="D32" s="15"/>
      <c r="E32" s="15"/>
      <c r="F32" s="16"/>
    </row>
    <row r="33" spans="4:6">
      <c r="D33" s="15"/>
      <c r="E33" s="15"/>
      <c r="F33" s="16"/>
    </row>
    <row r="34" spans="4:6">
      <c r="D34" s="15"/>
      <c r="E34" s="15"/>
      <c r="F34" s="16"/>
    </row>
    <row r="35" spans="4:6">
      <c r="D35" s="15"/>
      <c r="E35" s="15"/>
      <c r="F35" s="16"/>
    </row>
    <row r="36" spans="4:6">
      <c r="D36" s="15"/>
      <c r="E36" s="15"/>
      <c r="F36" s="16"/>
    </row>
    <row r="37" spans="4:6">
      <c r="D37" s="15"/>
      <c r="E37" s="15"/>
      <c r="F37" s="16"/>
    </row>
    <row r="38" spans="4:6">
      <c r="D38" s="15"/>
      <c r="E38" s="15"/>
      <c r="F38" s="16"/>
    </row>
    <row r="39" spans="4:6">
      <c r="D39" s="15"/>
      <c r="E39" s="15"/>
      <c r="F39" s="16"/>
    </row>
    <row r="40" spans="4:6">
      <c r="D40" s="15"/>
      <c r="E40" s="15"/>
      <c r="F40" s="16"/>
    </row>
  </sheetData>
  <mergeCells count="11">
    <mergeCell ref="A1:K1"/>
    <mergeCell ref="A2:K2"/>
    <mergeCell ref="A11:K11"/>
    <mergeCell ref="B12:K12"/>
    <mergeCell ref="B13:K13"/>
    <mergeCell ref="A20:K20"/>
    <mergeCell ref="B14:K14"/>
    <mergeCell ref="B15:K15"/>
    <mergeCell ref="B16:K16"/>
    <mergeCell ref="B17:K17"/>
    <mergeCell ref="B18:K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0"/>
  <sheetViews>
    <sheetView showGridLines="0" workbookViewId="0"/>
  </sheetViews>
  <sheetFormatPr baseColWidth="10" defaultColWidth="8.83203125" defaultRowHeight="14"/>
  <cols>
    <col min="1" max="1" width="22" customWidth="1"/>
    <col min="2" max="2" width="30" customWidth="1"/>
    <col min="3" max="3" width="25" customWidth="1"/>
    <col min="4" max="4" width="14" customWidth="1"/>
    <col min="5" max="5" width="12" customWidth="1"/>
    <col min="6" max="6" width="15" customWidth="1"/>
    <col min="7" max="7" width="30" customWidth="1"/>
    <col min="8" max="8" width="33" customWidth="1"/>
    <col min="9" max="10" width="23" customWidth="1"/>
    <col min="11" max="11" width="26" customWidth="1"/>
  </cols>
  <sheetData>
    <row r="1" spans="1:11" ht="34" customHeight="1">
      <c r="A1" s="110" t="s">
        <v>112</v>
      </c>
      <c r="B1" s="93"/>
      <c r="C1" s="93"/>
      <c r="D1" s="93"/>
      <c r="E1" s="93"/>
      <c r="F1" s="93"/>
      <c r="G1" s="93"/>
      <c r="H1" s="93"/>
      <c r="I1" s="93"/>
      <c r="J1" s="94"/>
      <c r="K1" s="94"/>
    </row>
    <row r="2" spans="1:11" ht="42" customHeight="1">
      <c r="A2" s="111" t="s">
        <v>113</v>
      </c>
      <c r="B2" s="93"/>
      <c r="C2" s="93"/>
      <c r="D2" s="93"/>
      <c r="E2" s="93"/>
      <c r="F2" s="93"/>
      <c r="G2" s="93"/>
      <c r="H2" s="93"/>
      <c r="I2" s="93"/>
      <c r="J2" s="94"/>
      <c r="K2" s="94"/>
    </row>
    <row r="3" spans="1:11" ht="15">
      <c r="A3" s="25"/>
      <c r="B3" s="25"/>
      <c r="C3" s="25"/>
      <c r="D3" s="25"/>
      <c r="E3" s="25"/>
      <c r="F3" s="25"/>
      <c r="G3" s="25"/>
      <c r="H3" s="25"/>
      <c r="I3" s="25"/>
    </row>
    <row r="4" spans="1:11" ht="32">
      <c r="A4" s="38" t="s">
        <v>65</v>
      </c>
      <c r="B4" s="38" t="s">
        <v>66</v>
      </c>
      <c r="C4" s="38" t="s">
        <v>67</v>
      </c>
      <c r="D4" s="38" t="s">
        <v>68</v>
      </c>
      <c r="E4" s="38" t="s">
        <v>69</v>
      </c>
      <c r="F4" s="38" t="s">
        <v>70</v>
      </c>
      <c r="G4" s="38" t="s">
        <v>71</v>
      </c>
      <c r="H4" s="38" t="s">
        <v>72</v>
      </c>
      <c r="I4" s="38" t="s">
        <v>73</v>
      </c>
      <c r="J4" s="17" t="s">
        <v>74</v>
      </c>
      <c r="K4" s="17" t="s">
        <v>75</v>
      </c>
    </row>
    <row r="5" spans="1:11" ht="52" customHeight="1">
      <c r="A5" s="39" t="s">
        <v>114</v>
      </c>
      <c r="B5" s="39" t="s">
        <v>115</v>
      </c>
      <c r="C5" s="39" t="s">
        <v>116</v>
      </c>
      <c r="D5" s="40">
        <v>8</v>
      </c>
      <c r="E5" s="40">
        <v>30</v>
      </c>
      <c r="F5" s="41">
        <f>D5*E5/60*Uebersicht!$I$5</f>
        <v>340</v>
      </c>
      <c r="G5" s="39" t="s">
        <v>117</v>
      </c>
      <c r="H5" s="39" t="s">
        <v>118</v>
      </c>
      <c r="I5" s="39" t="s">
        <v>81</v>
      </c>
      <c r="J5" s="18" t="s">
        <v>82</v>
      </c>
      <c r="K5" s="18" t="s">
        <v>83</v>
      </c>
    </row>
    <row r="6" spans="1:11" ht="52" customHeight="1">
      <c r="A6" s="30" t="s">
        <v>119</v>
      </c>
      <c r="B6" s="30" t="s">
        <v>120</v>
      </c>
      <c r="C6" s="30" t="s">
        <v>121</v>
      </c>
      <c r="D6" s="31">
        <v>8</v>
      </c>
      <c r="E6" s="31">
        <v>15</v>
      </c>
      <c r="F6" s="32">
        <f>D6*E6/60*Uebersicht!$I$5</f>
        <v>170</v>
      </c>
      <c r="G6" s="30" t="s">
        <v>122</v>
      </c>
      <c r="H6" s="30" t="s">
        <v>123</v>
      </c>
      <c r="I6" s="30" t="s">
        <v>81</v>
      </c>
      <c r="J6" s="3" t="s">
        <v>82</v>
      </c>
      <c r="K6" s="3" t="s">
        <v>83</v>
      </c>
    </row>
    <row r="7" spans="1:11" ht="52" customHeight="1">
      <c r="A7" s="39" t="s">
        <v>124</v>
      </c>
      <c r="B7" s="39" t="s">
        <v>125</v>
      </c>
      <c r="C7" s="39" t="s">
        <v>126</v>
      </c>
      <c r="D7" s="40">
        <v>12</v>
      </c>
      <c r="E7" s="40">
        <v>45</v>
      </c>
      <c r="F7" s="41">
        <f>D7*E7/60*Uebersicht!$I$5</f>
        <v>765</v>
      </c>
      <c r="G7" s="39" t="s">
        <v>127</v>
      </c>
      <c r="H7" s="39" t="s">
        <v>128</v>
      </c>
      <c r="I7" s="39" t="s">
        <v>81</v>
      </c>
      <c r="J7" s="18" t="s">
        <v>82</v>
      </c>
      <c r="K7" s="18" t="s">
        <v>83</v>
      </c>
    </row>
    <row r="8" spans="1:11" ht="52" customHeight="1">
      <c r="A8" s="30" t="s">
        <v>129</v>
      </c>
      <c r="B8" s="30" t="s">
        <v>130</v>
      </c>
      <c r="C8" s="30" t="s">
        <v>131</v>
      </c>
      <c r="D8" s="31">
        <v>8</v>
      </c>
      <c r="E8" s="31">
        <v>30</v>
      </c>
      <c r="F8" s="32">
        <f>D8*E8/60*Uebersicht!$I$5</f>
        <v>340</v>
      </c>
      <c r="G8" s="30" t="s">
        <v>132</v>
      </c>
      <c r="H8" s="30" t="s">
        <v>133</v>
      </c>
      <c r="I8" s="30" t="s">
        <v>81</v>
      </c>
      <c r="J8" s="3" t="s">
        <v>82</v>
      </c>
      <c r="K8" s="3" t="s">
        <v>83</v>
      </c>
    </row>
    <row r="9" spans="1:11" ht="52" customHeight="1">
      <c r="A9" s="39" t="s">
        <v>134</v>
      </c>
      <c r="B9" s="39" t="s">
        <v>135</v>
      </c>
      <c r="C9" s="39" t="s">
        <v>136</v>
      </c>
      <c r="D9" s="40">
        <v>9</v>
      </c>
      <c r="E9" s="40">
        <v>45</v>
      </c>
      <c r="F9" s="41">
        <f>D9*E9/60*Uebersicht!$I$5</f>
        <v>573.75</v>
      </c>
      <c r="G9" s="39" t="s">
        <v>137</v>
      </c>
      <c r="H9" s="39" t="s">
        <v>138</v>
      </c>
      <c r="I9" s="39" t="s">
        <v>81</v>
      </c>
      <c r="J9" s="18" t="s">
        <v>82</v>
      </c>
      <c r="K9" s="18" t="s">
        <v>83</v>
      </c>
    </row>
    <row r="10" spans="1:11" ht="15">
      <c r="A10" s="25"/>
      <c r="B10" s="25"/>
      <c r="C10" s="25"/>
      <c r="D10" s="33"/>
      <c r="E10" s="33"/>
      <c r="F10" s="34"/>
      <c r="G10" s="25"/>
      <c r="H10" s="25"/>
      <c r="I10" s="25"/>
    </row>
    <row r="11" spans="1:11" ht="15">
      <c r="A11" s="112" t="s">
        <v>99</v>
      </c>
      <c r="B11" s="93"/>
      <c r="C11" s="93"/>
      <c r="D11" s="101"/>
      <c r="E11" s="101"/>
      <c r="F11" s="102"/>
      <c r="G11" s="93"/>
      <c r="H11" s="93"/>
      <c r="I11" s="93"/>
      <c r="J11" s="94"/>
      <c r="K11" s="94"/>
    </row>
    <row r="12" spans="1:11" ht="24" customHeight="1">
      <c r="A12" s="42" t="s">
        <v>46</v>
      </c>
      <c r="B12" s="103" t="s">
        <v>100</v>
      </c>
      <c r="C12" s="103"/>
      <c r="D12" s="104"/>
      <c r="E12" s="104"/>
      <c r="F12" s="105"/>
      <c r="G12" s="103"/>
      <c r="H12" s="103"/>
      <c r="I12" s="103"/>
      <c r="J12" s="106"/>
      <c r="K12" s="106"/>
    </row>
    <row r="13" spans="1:11" ht="24" customHeight="1">
      <c r="A13" s="42" t="s">
        <v>49</v>
      </c>
      <c r="B13" s="103" t="s">
        <v>101</v>
      </c>
      <c r="C13" s="103"/>
      <c r="D13" s="104"/>
      <c r="E13" s="104"/>
      <c r="F13" s="105"/>
      <c r="G13" s="103"/>
      <c r="H13" s="103"/>
      <c r="I13" s="103"/>
      <c r="J13" s="106"/>
      <c r="K13" s="106"/>
    </row>
    <row r="14" spans="1:11" ht="24" customHeight="1">
      <c r="A14" s="42" t="s">
        <v>52</v>
      </c>
      <c r="B14" s="103" t="s">
        <v>102</v>
      </c>
      <c r="C14" s="103"/>
      <c r="D14" s="104"/>
      <c r="E14" s="104"/>
      <c r="F14" s="105"/>
      <c r="G14" s="103"/>
      <c r="H14" s="103"/>
      <c r="I14" s="103"/>
      <c r="J14" s="106"/>
      <c r="K14" s="106"/>
    </row>
    <row r="15" spans="1:11" ht="24" customHeight="1">
      <c r="A15" s="42" t="s">
        <v>57</v>
      </c>
      <c r="B15" s="103" t="s">
        <v>103</v>
      </c>
      <c r="C15" s="103"/>
      <c r="D15" s="104"/>
      <c r="E15" s="104"/>
      <c r="F15" s="105"/>
      <c r="G15" s="103"/>
      <c r="H15" s="103"/>
      <c r="I15" s="103"/>
      <c r="J15" s="106"/>
      <c r="K15" s="106"/>
    </row>
    <row r="16" spans="1:11" ht="24" customHeight="1">
      <c r="A16" s="42" t="s">
        <v>60</v>
      </c>
      <c r="B16" s="103" t="s">
        <v>104</v>
      </c>
      <c r="C16" s="103"/>
      <c r="D16" s="104"/>
      <c r="E16" s="104"/>
      <c r="F16" s="105"/>
      <c r="G16" s="103"/>
      <c r="H16" s="103"/>
      <c r="I16" s="103"/>
      <c r="J16" s="106"/>
      <c r="K16" s="106"/>
    </row>
    <row r="17" spans="1:11" ht="24" customHeight="1">
      <c r="A17" s="42" t="s">
        <v>105</v>
      </c>
      <c r="B17" s="103" t="s">
        <v>106</v>
      </c>
      <c r="C17" s="103"/>
      <c r="D17" s="104"/>
      <c r="E17" s="104"/>
      <c r="F17" s="105"/>
      <c r="G17" s="103"/>
      <c r="H17" s="103"/>
      <c r="I17" s="103"/>
      <c r="J17" s="106"/>
      <c r="K17" s="106"/>
    </row>
    <row r="18" spans="1:11" ht="24" customHeight="1">
      <c r="A18" s="42" t="s">
        <v>107</v>
      </c>
      <c r="B18" s="103" t="s">
        <v>108</v>
      </c>
      <c r="C18" s="103"/>
      <c r="D18" s="104"/>
      <c r="E18" s="104"/>
      <c r="F18" s="105"/>
      <c r="G18" s="103"/>
      <c r="H18" s="103"/>
      <c r="I18" s="103"/>
      <c r="J18" s="106"/>
      <c r="K18" s="106"/>
    </row>
    <row r="19" spans="1:11" ht="15">
      <c r="A19" s="25"/>
      <c r="B19" s="25"/>
      <c r="C19" s="25"/>
      <c r="D19" s="33"/>
      <c r="E19" s="33"/>
      <c r="F19" s="34"/>
      <c r="G19" s="25"/>
      <c r="H19" s="25"/>
      <c r="I19" s="25"/>
    </row>
    <row r="20" spans="1:11" ht="15">
      <c r="A20" s="100" t="s">
        <v>109</v>
      </c>
      <c r="B20" s="93"/>
      <c r="C20" s="93"/>
      <c r="D20" s="101"/>
      <c r="E20" s="101"/>
      <c r="F20" s="102"/>
      <c r="G20" s="93"/>
      <c r="H20" s="93"/>
      <c r="I20" s="93"/>
      <c r="J20" s="94"/>
      <c r="K20" s="94"/>
    </row>
    <row r="21" spans="1:11" ht="16">
      <c r="A21" s="38" t="s">
        <v>65</v>
      </c>
      <c r="B21" s="38" t="s">
        <v>110</v>
      </c>
      <c r="C21" s="38" t="s">
        <v>67</v>
      </c>
      <c r="D21" s="43" t="s">
        <v>68</v>
      </c>
      <c r="E21" s="43" t="s">
        <v>69</v>
      </c>
      <c r="F21" s="44" t="s">
        <v>70</v>
      </c>
      <c r="G21" s="38" t="s">
        <v>71</v>
      </c>
      <c r="H21" s="38" t="s">
        <v>72</v>
      </c>
      <c r="I21" s="38" t="s">
        <v>73</v>
      </c>
      <c r="J21" s="17" t="s">
        <v>74</v>
      </c>
      <c r="K21" s="17" t="s">
        <v>111</v>
      </c>
    </row>
    <row r="22" spans="1:11" ht="22" customHeight="1">
      <c r="A22" s="30"/>
      <c r="B22" s="30"/>
      <c r="C22" s="30"/>
      <c r="D22" s="31"/>
      <c r="E22" s="31"/>
      <c r="F22" s="32" t="str">
        <f>IF(OR(D22="",E22=""),"",D22*E22/60*Uebersicht!$I$5)</f>
        <v/>
      </c>
      <c r="G22" s="30"/>
      <c r="H22" s="30"/>
      <c r="I22" s="30"/>
      <c r="J22" s="3"/>
      <c r="K22" s="3"/>
    </row>
    <row r="23" spans="1:11" ht="22" customHeight="1">
      <c r="A23" s="30"/>
      <c r="B23" s="30"/>
      <c r="C23" s="30"/>
      <c r="D23" s="31"/>
      <c r="E23" s="31"/>
      <c r="F23" s="32" t="str">
        <f>IF(OR(D23="",E23=""),"",D23*E23/60*Uebersicht!$I$5)</f>
        <v/>
      </c>
      <c r="G23" s="30"/>
      <c r="H23" s="30"/>
      <c r="I23" s="30"/>
      <c r="J23" s="3"/>
      <c r="K23" s="3"/>
    </row>
    <row r="24" spans="1:11" ht="22" customHeight="1">
      <c r="A24" s="30"/>
      <c r="B24" s="30"/>
      <c r="C24" s="30"/>
      <c r="D24" s="31"/>
      <c r="E24" s="31"/>
      <c r="F24" s="32" t="str">
        <f>IF(OR(D24="",E24=""),"",D24*E24/60*Uebersicht!$I$5)</f>
        <v/>
      </c>
      <c r="G24" s="30"/>
      <c r="H24" s="30"/>
      <c r="I24" s="30"/>
      <c r="J24" s="3"/>
      <c r="K24" s="3"/>
    </row>
    <row r="25" spans="1:11" ht="22" customHeight="1">
      <c r="A25" s="30"/>
      <c r="B25" s="30"/>
      <c r="C25" s="30"/>
      <c r="D25" s="31"/>
      <c r="E25" s="31"/>
      <c r="F25" s="32" t="str">
        <f>IF(OR(D25="",E25=""),"",D25*E25/60*Uebersicht!$I$5)</f>
        <v/>
      </c>
      <c r="G25" s="30"/>
      <c r="H25" s="30"/>
      <c r="I25" s="30"/>
      <c r="J25" s="3"/>
      <c r="K25" s="3"/>
    </row>
    <row r="26" spans="1:11" ht="22" customHeight="1">
      <c r="A26" s="30"/>
      <c r="B26" s="30"/>
      <c r="C26" s="30"/>
      <c r="D26" s="31"/>
      <c r="E26" s="31"/>
      <c r="F26" s="32" t="str">
        <f>IF(OR(D26="",E26=""),"",D26*E26/60*Uebersicht!$I$5)</f>
        <v/>
      </c>
      <c r="G26" s="30"/>
      <c r="H26" s="30"/>
      <c r="I26" s="30"/>
      <c r="J26" s="3"/>
      <c r="K26" s="3"/>
    </row>
    <row r="27" spans="1:11" ht="22" customHeight="1">
      <c r="A27" s="30"/>
      <c r="B27" s="30"/>
      <c r="C27" s="30"/>
      <c r="D27" s="31"/>
      <c r="E27" s="31"/>
      <c r="F27" s="32" t="str">
        <f>IF(OR(D27="",E27=""),"",D27*E27/60*Uebersicht!$I$5)</f>
        <v/>
      </c>
      <c r="G27" s="30"/>
      <c r="H27" s="30"/>
      <c r="I27" s="30"/>
      <c r="J27" s="3"/>
      <c r="K27" s="3"/>
    </row>
    <row r="28" spans="1:11" ht="22" customHeight="1">
      <c r="A28" s="30"/>
      <c r="B28" s="30"/>
      <c r="C28" s="30"/>
      <c r="D28" s="31"/>
      <c r="E28" s="31"/>
      <c r="F28" s="32" t="str">
        <f>IF(OR(D28="",E28=""),"",D28*E28/60*Uebersicht!$I$5)</f>
        <v/>
      </c>
      <c r="G28" s="30"/>
      <c r="H28" s="30"/>
      <c r="I28" s="30"/>
      <c r="J28" s="3"/>
      <c r="K28" s="3"/>
    </row>
    <row r="29" spans="1:11" ht="22" customHeight="1">
      <c r="A29" s="30"/>
      <c r="B29" s="30"/>
      <c r="C29" s="30"/>
      <c r="D29" s="31"/>
      <c r="E29" s="31"/>
      <c r="F29" s="32" t="str">
        <f>IF(OR(D29="",E29=""),"",D29*E29/60*Uebersicht!$I$5)</f>
        <v/>
      </c>
      <c r="G29" s="30"/>
      <c r="H29" s="30"/>
      <c r="I29" s="30"/>
      <c r="J29" s="3"/>
      <c r="K29" s="3"/>
    </row>
    <row r="30" spans="1:11" ht="22" customHeight="1">
      <c r="A30" s="30"/>
      <c r="B30" s="30"/>
      <c r="C30" s="30"/>
      <c r="D30" s="31"/>
      <c r="E30" s="31"/>
      <c r="F30" s="32" t="str">
        <f>IF(OR(D30="",E30=""),"",D30*E30/60*Uebersicht!$I$5)</f>
        <v/>
      </c>
      <c r="G30" s="30"/>
      <c r="H30" s="30"/>
      <c r="I30" s="30"/>
      <c r="J30" s="3"/>
      <c r="K30" s="3"/>
    </row>
    <row r="31" spans="1:11" ht="22" customHeight="1">
      <c r="A31" s="30"/>
      <c r="B31" s="30"/>
      <c r="C31" s="30"/>
      <c r="D31" s="31"/>
      <c r="E31" s="31"/>
      <c r="F31" s="32" t="str">
        <f>IF(OR(D31="",E31=""),"",D31*E31/60*Uebersicht!$I$5)</f>
        <v/>
      </c>
      <c r="G31" s="30"/>
      <c r="H31" s="30"/>
      <c r="I31" s="30"/>
      <c r="J31" s="3"/>
      <c r="K31" s="3"/>
    </row>
    <row r="32" spans="1:11">
      <c r="D32" s="15"/>
      <c r="E32" s="15"/>
      <c r="F32" s="16"/>
    </row>
    <row r="33" spans="4:6">
      <c r="D33" s="15"/>
      <c r="E33" s="15"/>
      <c r="F33" s="16"/>
    </row>
    <row r="34" spans="4:6">
      <c r="D34" s="15"/>
      <c r="E34" s="15"/>
      <c r="F34" s="16"/>
    </row>
    <row r="35" spans="4:6">
      <c r="D35" s="15"/>
      <c r="E35" s="15"/>
      <c r="F35" s="16"/>
    </row>
    <row r="36" spans="4:6">
      <c r="D36" s="15"/>
      <c r="E36" s="15"/>
      <c r="F36" s="16"/>
    </row>
    <row r="37" spans="4:6">
      <c r="D37" s="15"/>
      <c r="E37" s="15"/>
      <c r="F37" s="16"/>
    </row>
    <row r="38" spans="4:6">
      <c r="D38" s="15"/>
      <c r="E38" s="15"/>
      <c r="F38" s="16"/>
    </row>
    <row r="39" spans="4:6">
      <c r="D39" s="15"/>
      <c r="E39" s="15"/>
      <c r="F39" s="16"/>
    </row>
    <row r="40" spans="4:6">
      <c r="D40" s="15"/>
      <c r="E40" s="15"/>
      <c r="F40" s="16"/>
    </row>
  </sheetData>
  <mergeCells count="11">
    <mergeCell ref="A1:K1"/>
    <mergeCell ref="A2:K2"/>
    <mergeCell ref="A11:K11"/>
    <mergeCell ref="B12:K12"/>
    <mergeCell ref="B13:K13"/>
    <mergeCell ref="A20:K20"/>
    <mergeCell ref="B14:K14"/>
    <mergeCell ref="B15:K15"/>
    <mergeCell ref="B16:K16"/>
    <mergeCell ref="B17:K17"/>
    <mergeCell ref="B18:K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"/>
  <sheetViews>
    <sheetView showGridLines="0" workbookViewId="0">
      <selection activeCell="D22" sqref="D22"/>
    </sheetView>
  </sheetViews>
  <sheetFormatPr baseColWidth="10" defaultColWidth="8.83203125" defaultRowHeight="14"/>
  <cols>
    <col min="1" max="1" width="22" customWidth="1"/>
    <col min="2" max="2" width="30" customWidth="1"/>
    <col min="3" max="3" width="25" customWidth="1"/>
    <col min="4" max="4" width="14" customWidth="1"/>
    <col min="5" max="5" width="12" customWidth="1"/>
    <col min="6" max="6" width="15" customWidth="1"/>
    <col min="7" max="7" width="30" customWidth="1"/>
    <col min="8" max="8" width="33" customWidth="1"/>
    <col min="9" max="10" width="23" customWidth="1"/>
    <col min="11" max="11" width="26" customWidth="1"/>
  </cols>
  <sheetData>
    <row r="1" spans="1:11" ht="34" customHeight="1">
      <c r="A1" s="113" t="s">
        <v>139</v>
      </c>
      <c r="B1" s="93"/>
      <c r="C1" s="93"/>
      <c r="D1" s="93"/>
      <c r="E1" s="93"/>
      <c r="F1" s="93"/>
      <c r="G1" s="93"/>
      <c r="H1" s="93"/>
      <c r="I1" s="93"/>
      <c r="J1" s="94"/>
      <c r="K1" s="94"/>
    </row>
    <row r="2" spans="1:11" ht="42" customHeight="1">
      <c r="A2" s="114" t="s">
        <v>140</v>
      </c>
      <c r="B2" s="93"/>
      <c r="C2" s="93"/>
      <c r="D2" s="93"/>
      <c r="E2" s="93"/>
      <c r="F2" s="93"/>
      <c r="G2" s="93"/>
      <c r="H2" s="93"/>
      <c r="I2" s="93"/>
      <c r="J2" s="94"/>
      <c r="K2" s="94"/>
    </row>
    <row r="3" spans="1:11" ht="15">
      <c r="A3" s="25"/>
      <c r="B3" s="25"/>
      <c r="C3" s="25"/>
      <c r="D3" s="25"/>
      <c r="E3" s="25"/>
      <c r="F3" s="25"/>
      <c r="G3" s="25"/>
      <c r="H3" s="25"/>
      <c r="I3" s="25"/>
    </row>
    <row r="4" spans="1:11" ht="32">
      <c r="A4" s="45" t="s">
        <v>65</v>
      </c>
      <c r="B4" s="45" t="s">
        <v>66</v>
      </c>
      <c r="C4" s="45" t="s">
        <v>67</v>
      </c>
      <c r="D4" s="45" t="s">
        <v>68</v>
      </c>
      <c r="E4" s="45" t="s">
        <v>69</v>
      </c>
      <c r="F4" s="45" t="s">
        <v>70</v>
      </c>
      <c r="G4" s="45" t="s">
        <v>71</v>
      </c>
      <c r="H4" s="45" t="s">
        <v>72</v>
      </c>
      <c r="I4" s="45" t="s">
        <v>73</v>
      </c>
      <c r="J4" s="19" t="s">
        <v>74</v>
      </c>
      <c r="K4" s="19" t="s">
        <v>75</v>
      </c>
    </row>
    <row r="5" spans="1:11" ht="52" customHeight="1">
      <c r="A5" s="46" t="s">
        <v>141</v>
      </c>
      <c r="B5" s="46" t="s">
        <v>142</v>
      </c>
      <c r="C5" s="46" t="s">
        <v>143</v>
      </c>
      <c r="D5" s="47">
        <v>8</v>
      </c>
      <c r="E5" s="47">
        <v>120</v>
      </c>
      <c r="F5" s="48">
        <f>D5*E5/60*Uebersicht!$I$5</f>
        <v>1360</v>
      </c>
      <c r="G5" s="46" t="s">
        <v>144</v>
      </c>
      <c r="H5" s="46" t="s">
        <v>145</v>
      </c>
      <c r="I5" s="46" t="s">
        <v>81</v>
      </c>
      <c r="J5" s="4" t="s">
        <v>82</v>
      </c>
      <c r="K5" s="4" t="s">
        <v>83</v>
      </c>
    </row>
    <row r="6" spans="1:11" ht="52" customHeight="1">
      <c r="A6" s="30" t="s">
        <v>146</v>
      </c>
      <c r="B6" s="30" t="s">
        <v>147</v>
      </c>
      <c r="C6" s="30" t="s">
        <v>148</v>
      </c>
      <c r="D6" s="31">
        <v>8</v>
      </c>
      <c r="E6" s="31">
        <v>60</v>
      </c>
      <c r="F6" s="32">
        <f>D6*E6/60*Uebersicht!$I$5</f>
        <v>680</v>
      </c>
      <c r="G6" s="30" t="s">
        <v>149</v>
      </c>
      <c r="H6" s="30" t="s">
        <v>150</v>
      </c>
      <c r="I6" s="30" t="s">
        <v>81</v>
      </c>
      <c r="J6" s="3" t="s">
        <v>82</v>
      </c>
      <c r="K6" s="3" t="s">
        <v>83</v>
      </c>
    </row>
    <row r="7" spans="1:11" ht="52" customHeight="1">
      <c r="A7" s="46" t="s">
        <v>151</v>
      </c>
      <c r="B7" s="46" t="s">
        <v>152</v>
      </c>
      <c r="C7" s="46" t="s">
        <v>153</v>
      </c>
      <c r="D7" s="47">
        <v>8</v>
      </c>
      <c r="E7" s="47">
        <v>60</v>
      </c>
      <c r="F7" s="48">
        <f>D7*E7/60*Uebersicht!$I$5</f>
        <v>680</v>
      </c>
      <c r="G7" s="46" t="s">
        <v>154</v>
      </c>
      <c r="H7" s="46" t="s">
        <v>155</v>
      </c>
      <c r="I7" s="46" t="s">
        <v>81</v>
      </c>
      <c r="J7" s="4" t="s">
        <v>82</v>
      </c>
      <c r="K7" s="4" t="s">
        <v>83</v>
      </c>
    </row>
    <row r="8" spans="1:11" ht="52" customHeight="1">
      <c r="A8" s="30" t="s">
        <v>156</v>
      </c>
      <c r="B8" s="30" t="s">
        <v>157</v>
      </c>
      <c r="C8" s="30" t="s">
        <v>158</v>
      </c>
      <c r="D8" s="31">
        <v>8</v>
      </c>
      <c r="E8" s="31">
        <v>45</v>
      </c>
      <c r="F8" s="32">
        <f>D8*E8/60*Uebersicht!$I$5</f>
        <v>510</v>
      </c>
      <c r="G8" s="30" t="s">
        <v>159</v>
      </c>
      <c r="H8" s="30" t="s">
        <v>160</v>
      </c>
      <c r="I8" s="30" t="s">
        <v>81</v>
      </c>
      <c r="J8" s="3" t="s">
        <v>82</v>
      </c>
      <c r="K8" s="3" t="s">
        <v>83</v>
      </c>
    </row>
    <row r="9" spans="1:11" ht="52" customHeight="1">
      <c r="A9" s="46" t="s">
        <v>161</v>
      </c>
      <c r="B9" s="46" t="s">
        <v>162</v>
      </c>
      <c r="C9" s="46" t="s">
        <v>163</v>
      </c>
      <c r="D9" s="47">
        <v>8</v>
      </c>
      <c r="E9" s="47">
        <v>60</v>
      </c>
      <c r="F9" s="48">
        <f>D9*E9/60*Uebersicht!$I$5</f>
        <v>680</v>
      </c>
      <c r="G9" s="46" t="s">
        <v>164</v>
      </c>
      <c r="H9" s="46" t="s">
        <v>165</v>
      </c>
      <c r="I9" s="46" t="s">
        <v>81</v>
      </c>
      <c r="J9" s="4" t="s">
        <v>82</v>
      </c>
      <c r="K9" s="4" t="s">
        <v>83</v>
      </c>
    </row>
    <row r="10" spans="1:11" ht="15">
      <c r="A10" s="25"/>
      <c r="B10" s="25"/>
      <c r="C10" s="25"/>
      <c r="D10" s="33"/>
      <c r="E10" s="33"/>
      <c r="F10" s="34"/>
      <c r="G10" s="25"/>
      <c r="H10" s="25"/>
      <c r="I10" s="25"/>
    </row>
    <row r="11" spans="1:11" ht="15">
      <c r="A11" s="115" t="s">
        <v>99</v>
      </c>
      <c r="B11" s="93"/>
      <c r="C11" s="93"/>
      <c r="D11" s="101"/>
      <c r="E11" s="101"/>
      <c r="F11" s="102"/>
      <c r="G11" s="93"/>
      <c r="H11" s="93"/>
      <c r="I11" s="93"/>
      <c r="J11" s="94"/>
      <c r="K11" s="94"/>
    </row>
    <row r="12" spans="1:11" ht="24" customHeight="1">
      <c r="A12" s="49" t="s">
        <v>46</v>
      </c>
      <c r="B12" s="103" t="s">
        <v>100</v>
      </c>
      <c r="C12" s="103"/>
      <c r="D12" s="104"/>
      <c r="E12" s="104"/>
      <c r="F12" s="105"/>
      <c r="G12" s="103"/>
      <c r="H12" s="103"/>
      <c r="I12" s="103"/>
      <c r="J12" s="106"/>
      <c r="K12" s="106"/>
    </row>
    <row r="13" spans="1:11" ht="24" customHeight="1">
      <c r="A13" s="49" t="s">
        <v>49</v>
      </c>
      <c r="B13" s="103" t="s">
        <v>101</v>
      </c>
      <c r="C13" s="103"/>
      <c r="D13" s="104"/>
      <c r="E13" s="104"/>
      <c r="F13" s="105"/>
      <c r="G13" s="103"/>
      <c r="H13" s="103"/>
      <c r="I13" s="103"/>
      <c r="J13" s="106"/>
      <c r="K13" s="106"/>
    </row>
    <row r="14" spans="1:11" ht="24" customHeight="1">
      <c r="A14" s="49" t="s">
        <v>52</v>
      </c>
      <c r="B14" s="103" t="s">
        <v>102</v>
      </c>
      <c r="C14" s="103"/>
      <c r="D14" s="104"/>
      <c r="E14" s="104"/>
      <c r="F14" s="105"/>
      <c r="G14" s="103"/>
      <c r="H14" s="103"/>
      <c r="I14" s="103"/>
      <c r="J14" s="106"/>
      <c r="K14" s="106"/>
    </row>
    <row r="15" spans="1:11" ht="24" customHeight="1">
      <c r="A15" s="49" t="s">
        <v>57</v>
      </c>
      <c r="B15" s="103" t="s">
        <v>103</v>
      </c>
      <c r="C15" s="103"/>
      <c r="D15" s="104"/>
      <c r="E15" s="104"/>
      <c r="F15" s="105"/>
      <c r="G15" s="103"/>
      <c r="H15" s="103"/>
      <c r="I15" s="103"/>
      <c r="J15" s="106"/>
      <c r="K15" s="106"/>
    </row>
    <row r="16" spans="1:11" ht="24" customHeight="1">
      <c r="A16" s="49" t="s">
        <v>60</v>
      </c>
      <c r="B16" s="103" t="s">
        <v>104</v>
      </c>
      <c r="C16" s="103"/>
      <c r="D16" s="104"/>
      <c r="E16" s="104"/>
      <c r="F16" s="105"/>
      <c r="G16" s="103"/>
      <c r="H16" s="103"/>
      <c r="I16" s="103"/>
      <c r="J16" s="106"/>
      <c r="K16" s="106"/>
    </row>
    <row r="17" spans="1:11" ht="24" customHeight="1">
      <c r="A17" s="49" t="s">
        <v>105</v>
      </c>
      <c r="B17" s="103" t="s">
        <v>106</v>
      </c>
      <c r="C17" s="103"/>
      <c r="D17" s="104"/>
      <c r="E17" s="104"/>
      <c r="F17" s="105"/>
      <c r="G17" s="103"/>
      <c r="H17" s="103"/>
      <c r="I17" s="103"/>
      <c r="J17" s="106"/>
      <c r="K17" s="106"/>
    </row>
    <row r="18" spans="1:11" ht="24" customHeight="1">
      <c r="A18" s="49" t="s">
        <v>107</v>
      </c>
      <c r="B18" s="103" t="s">
        <v>108</v>
      </c>
      <c r="C18" s="103"/>
      <c r="D18" s="104"/>
      <c r="E18" s="104"/>
      <c r="F18" s="105"/>
      <c r="G18" s="103"/>
      <c r="H18" s="103"/>
      <c r="I18" s="103"/>
      <c r="J18" s="106"/>
      <c r="K18" s="106"/>
    </row>
    <row r="19" spans="1:11" ht="15">
      <c r="A19" s="25"/>
      <c r="B19" s="25"/>
      <c r="C19" s="25"/>
      <c r="D19" s="33"/>
      <c r="E19" s="33"/>
      <c r="F19" s="34"/>
      <c r="G19" s="25"/>
      <c r="H19" s="25"/>
      <c r="I19" s="25"/>
    </row>
    <row r="20" spans="1:11" ht="15">
      <c r="A20" s="100" t="s">
        <v>109</v>
      </c>
      <c r="B20" s="93"/>
      <c r="C20" s="93"/>
      <c r="D20" s="101"/>
      <c r="E20" s="101"/>
      <c r="F20" s="102"/>
      <c r="G20" s="93"/>
      <c r="H20" s="93"/>
      <c r="I20" s="93"/>
      <c r="J20" s="94"/>
      <c r="K20" s="94"/>
    </row>
    <row r="21" spans="1:11" ht="16">
      <c r="A21" s="45" t="s">
        <v>65</v>
      </c>
      <c r="B21" s="45" t="s">
        <v>110</v>
      </c>
      <c r="C21" s="45" t="s">
        <v>67</v>
      </c>
      <c r="D21" s="50" t="s">
        <v>68</v>
      </c>
      <c r="E21" s="50" t="s">
        <v>69</v>
      </c>
      <c r="F21" s="51" t="s">
        <v>70</v>
      </c>
      <c r="G21" s="45" t="s">
        <v>71</v>
      </c>
      <c r="H21" s="45" t="s">
        <v>72</v>
      </c>
      <c r="I21" s="45" t="s">
        <v>73</v>
      </c>
      <c r="J21" s="19" t="s">
        <v>74</v>
      </c>
      <c r="K21" s="19" t="s">
        <v>111</v>
      </c>
    </row>
    <row r="22" spans="1:11" ht="22" customHeight="1">
      <c r="A22" s="30"/>
      <c r="B22" s="30"/>
      <c r="C22" s="30"/>
      <c r="D22" s="31">
        <v>4</v>
      </c>
      <c r="E22" s="31">
        <v>400</v>
      </c>
      <c r="F22" s="32">
        <f>IF(OR(D22="",E22=""),"",D22*E22/60*Uebersicht!$I$5)</f>
        <v>2266.666666666667</v>
      </c>
      <c r="G22" s="30"/>
      <c r="H22" s="30"/>
      <c r="I22" s="30"/>
      <c r="J22" s="3"/>
      <c r="K22" s="3"/>
    </row>
    <row r="23" spans="1:11" ht="22" customHeight="1">
      <c r="A23" s="30"/>
      <c r="B23" s="30"/>
      <c r="C23" s="30"/>
      <c r="D23" s="31"/>
      <c r="E23" s="31"/>
      <c r="F23" s="32" t="str">
        <f>IF(OR(D23="",E23=""),"",D23*E23/60*Uebersicht!$I$5)</f>
        <v/>
      </c>
      <c r="G23" s="30"/>
      <c r="H23" s="30"/>
      <c r="I23" s="30"/>
      <c r="J23" s="3"/>
      <c r="K23" s="3"/>
    </row>
    <row r="24" spans="1:11" ht="22" customHeight="1">
      <c r="A24" s="30"/>
      <c r="B24" s="30"/>
      <c r="C24" s="30"/>
      <c r="D24" s="31"/>
      <c r="E24" s="31"/>
      <c r="F24" s="32" t="str">
        <f>IF(OR(D24="",E24=""),"",D24*E24/60*Uebersicht!$I$5)</f>
        <v/>
      </c>
      <c r="G24" s="30"/>
      <c r="H24" s="30"/>
      <c r="I24" s="30"/>
      <c r="J24" s="3"/>
      <c r="K24" s="3"/>
    </row>
    <row r="25" spans="1:11" ht="22" customHeight="1">
      <c r="A25" s="30"/>
      <c r="B25" s="30"/>
      <c r="C25" s="30"/>
      <c r="D25" s="31"/>
      <c r="E25" s="31"/>
      <c r="F25" s="32" t="str">
        <f>IF(OR(D25="",E25=""),"",D25*E25/60*Uebersicht!$I$5)</f>
        <v/>
      </c>
      <c r="G25" s="30"/>
      <c r="H25" s="30"/>
      <c r="I25" s="30"/>
      <c r="J25" s="3"/>
      <c r="K25" s="3"/>
    </row>
    <row r="26" spans="1:11" ht="22" customHeight="1">
      <c r="A26" s="30"/>
      <c r="B26" s="30"/>
      <c r="C26" s="30"/>
      <c r="D26" s="31"/>
      <c r="E26" s="31"/>
      <c r="F26" s="32" t="str">
        <f>IF(OR(D26="",E26=""),"",D26*E26/60*Uebersicht!$I$5)</f>
        <v/>
      </c>
      <c r="G26" s="30"/>
      <c r="H26" s="30"/>
      <c r="I26" s="30"/>
      <c r="J26" s="3"/>
      <c r="K26" s="3"/>
    </row>
    <row r="27" spans="1:11" ht="22" customHeight="1">
      <c r="A27" s="30"/>
      <c r="B27" s="30"/>
      <c r="C27" s="30"/>
      <c r="D27" s="31"/>
      <c r="E27" s="31"/>
      <c r="F27" s="32" t="str">
        <f>IF(OR(D27="",E27=""),"",D27*E27/60*Uebersicht!$I$5)</f>
        <v/>
      </c>
      <c r="G27" s="30"/>
      <c r="H27" s="30"/>
      <c r="I27" s="30"/>
      <c r="J27" s="3"/>
      <c r="K27" s="3"/>
    </row>
    <row r="28" spans="1:11" ht="22" customHeight="1">
      <c r="A28" s="30"/>
      <c r="B28" s="30"/>
      <c r="C28" s="30"/>
      <c r="D28" s="31"/>
      <c r="E28" s="31"/>
      <c r="F28" s="32" t="str">
        <f>IF(OR(D28="",E28=""),"",D28*E28/60*Uebersicht!$I$5)</f>
        <v/>
      </c>
      <c r="G28" s="30"/>
      <c r="H28" s="30"/>
      <c r="I28" s="30"/>
      <c r="J28" s="3"/>
      <c r="K28" s="3"/>
    </row>
    <row r="29" spans="1:11" ht="22" customHeight="1">
      <c r="A29" s="30"/>
      <c r="B29" s="30"/>
      <c r="C29" s="30"/>
      <c r="D29" s="31"/>
      <c r="E29" s="31"/>
      <c r="F29" s="32" t="str">
        <f>IF(OR(D29="",E29=""),"",D29*E29/60*Uebersicht!$I$5)</f>
        <v/>
      </c>
      <c r="G29" s="30"/>
      <c r="H29" s="30"/>
      <c r="I29" s="30"/>
      <c r="J29" s="3"/>
      <c r="K29" s="3"/>
    </row>
    <row r="30" spans="1:11" ht="22" customHeight="1">
      <c r="A30" s="30"/>
      <c r="B30" s="30"/>
      <c r="C30" s="30"/>
      <c r="D30" s="31"/>
      <c r="E30" s="31"/>
      <c r="F30" s="32" t="str">
        <f>IF(OR(D30="",E30=""),"",D30*E30/60*Uebersicht!$I$5)</f>
        <v/>
      </c>
      <c r="G30" s="30"/>
      <c r="H30" s="30"/>
      <c r="I30" s="30"/>
      <c r="J30" s="3"/>
      <c r="K30" s="3"/>
    </row>
    <row r="31" spans="1:11" ht="22" customHeight="1">
      <c r="A31" s="30"/>
      <c r="B31" s="30"/>
      <c r="C31" s="30"/>
      <c r="D31" s="31"/>
      <c r="E31" s="31"/>
      <c r="F31" s="32" t="str">
        <f>IF(OR(D31="",E31=""),"",D31*E31/60*Uebersicht!$I$5)</f>
        <v/>
      </c>
      <c r="G31" s="30"/>
      <c r="H31" s="30"/>
      <c r="I31" s="30"/>
      <c r="J31" s="3"/>
      <c r="K31" s="3"/>
    </row>
    <row r="32" spans="1:11">
      <c r="D32" s="15"/>
      <c r="E32" s="15"/>
      <c r="F32" s="16"/>
    </row>
    <row r="33" spans="4:6">
      <c r="D33" s="15"/>
      <c r="E33" s="15"/>
      <c r="F33" s="16"/>
    </row>
    <row r="34" spans="4:6">
      <c r="D34" s="15"/>
      <c r="E34" s="15"/>
      <c r="F34" s="16"/>
    </row>
    <row r="35" spans="4:6">
      <c r="D35" s="15"/>
      <c r="E35" s="15"/>
      <c r="F35" s="16"/>
    </row>
    <row r="36" spans="4:6">
      <c r="D36" s="15"/>
      <c r="E36" s="15"/>
      <c r="F36" s="16"/>
    </row>
    <row r="37" spans="4:6">
      <c r="D37" s="15"/>
      <c r="E37" s="15"/>
      <c r="F37" s="16"/>
    </row>
    <row r="38" spans="4:6">
      <c r="D38" s="15"/>
      <c r="E38" s="15"/>
      <c r="F38" s="16"/>
    </row>
    <row r="39" spans="4:6">
      <c r="D39" s="15"/>
      <c r="E39" s="15"/>
      <c r="F39" s="16"/>
    </row>
    <row r="40" spans="4:6">
      <c r="D40" s="15"/>
      <c r="E40" s="15"/>
      <c r="F40" s="16"/>
    </row>
  </sheetData>
  <mergeCells count="11">
    <mergeCell ref="A1:K1"/>
    <mergeCell ref="A2:K2"/>
    <mergeCell ref="A11:K11"/>
    <mergeCell ref="B12:K12"/>
    <mergeCell ref="B13:K13"/>
    <mergeCell ref="A20:K20"/>
    <mergeCell ref="B14:K14"/>
    <mergeCell ref="B15:K15"/>
    <mergeCell ref="B16:K16"/>
    <mergeCell ref="B17:K17"/>
    <mergeCell ref="B18:K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0"/>
  <sheetViews>
    <sheetView showGridLines="0" workbookViewId="0"/>
  </sheetViews>
  <sheetFormatPr baseColWidth="10" defaultColWidth="8.83203125" defaultRowHeight="14"/>
  <cols>
    <col min="1" max="1" width="22" customWidth="1"/>
    <col min="2" max="2" width="30" customWidth="1"/>
    <col min="3" max="3" width="25" customWidth="1"/>
    <col min="4" max="4" width="14" customWidth="1"/>
    <col min="5" max="5" width="12" customWidth="1"/>
    <col min="6" max="6" width="15" customWidth="1"/>
    <col min="7" max="7" width="30" customWidth="1"/>
    <col min="8" max="8" width="33" customWidth="1"/>
    <col min="9" max="10" width="23" customWidth="1"/>
    <col min="11" max="11" width="26" customWidth="1"/>
  </cols>
  <sheetData>
    <row r="1" spans="1:11" ht="34" customHeight="1">
      <c r="A1" s="116" t="s">
        <v>166</v>
      </c>
      <c r="B1" s="93"/>
      <c r="C1" s="93"/>
      <c r="D1" s="93"/>
      <c r="E1" s="93"/>
      <c r="F1" s="93"/>
      <c r="G1" s="93"/>
      <c r="H1" s="93"/>
      <c r="I1" s="93"/>
      <c r="J1" s="94"/>
      <c r="K1" s="94"/>
    </row>
    <row r="2" spans="1:11" ht="42" customHeight="1">
      <c r="A2" s="117" t="s">
        <v>167</v>
      </c>
      <c r="B2" s="93"/>
      <c r="C2" s="93"/>
      <c r="D2" s="93"/>
      <c r="E2" s="93"/>
      <c r="F2" s="93"/>
      <c r="G2" s="93"/>
      <c r="H2" s="93"/>
      <c r="I2" s="93"/>
      <c r="J2" s="94"/>
      <c r="K2" s="94"/>
    </row>
    <row r="3" spans="1:11" ht="15">
      <c r="A3" s="25"/>
      <c r="B3" s="25"/>
      <c r="C3" s="25"/>
      <c r="D3" s="25"/>
      <c r="E3" s="25"/>
      <c r="F3" s="25"/>
      <c r="G3" s="25"/>
      <c r="H3" s="25"/>
      <c r="I3" s="25"/>
    </row>
    <row r="4" spans="1:11" ht="32">
      <c r="A4" s="52" t="s">
        <v>65</v>
      </c>
      <c r="B4" s="52" t="s">
        <v>66</v>
      </c>
      <c r="C4" s="52" t="s">
        <v>67</v>
      </c>
      <c r="D4" s="52" t="s">
        <v>68</v>
      </c>
      <c r="E4" s="52" t="s">
        <v>69</v>
      </c>
      <c r="F4" s="52" t="s">
        <v>70</v>
      </c>
      <c r="G4" s="52" t="s">
        <v>71</v>
      </c>
      <c r="H4" s="52" t="s">
        <v>72</v>
      </c>
      <c r="I4" s="52" t="s">
        <v>73</v>
      </c>
      <c r="J4" s="20" t="s">
        <v>74</v>
      </c>
      <c r="K4" s="20" t="s">
        <v>75</v>
      </c>
    </row>
    <row r="5" spans="1:11" ht="52" customHeight="1">
      <c r="A5" s="53" t="s">
        <v>168</v>
      </c>
      <c r="B5" s="53" t="s">
        <v>169</v>
      </c>
      <c r="C5" s="53" t="s">
        <v>170</v>
      </c>
      <c r="D5" s="54">
        <v>8</v>
      </c>
      <c r="E5" s="54">
        <v>90</v>
      </c>
      <c r="F5" s="55">
        <f>D5*E5/60*Uebersicht!$I$5</f>
        <v>1020</v>
      </c>
      <c r="G5" s="53" t="s">
        <v>171</v>
      </c>
      <c r="H5" s="53" t="s">
        <v>172</v>
      </c>
      <c r="I5" s="53" t="s">
        <v>81</v>
      </c>
      <c r="J5" s="21" t="s">
        <v>82</v>
      </c>
      <c r="K5" s="21" t="s">
        <v>83</v>
      </c>
    </row>
    <row r="6" spans="1:11" ht="52" customHeight="1">
      <c r="A6" s="30" t="s">
        <v>173</v>
      </c>
      <c r="B6" s="30" t="s">
        <v>174</v>
      </c>
      <c r="C6" s="30" t="s">
        <v>175</v>
      </c>
      <c r="D6" s="31">
        <v>10</v>
      </c>
      <c r="E6" s="31">
        <v>60</v>
      </c>
      <c r="F6" s="32">
        <f>D6*E6/60*Uebersicht!$I$5</f>
        <v>850</v>
      </c>
      <c r="G6" s="30" t="s">
        <v>176</v>
      </c>
      <c r="H6" s="30" t="s">
        <v>177</v>
      </c>
      <c r="I6" s="30" t="s">
        <v>81</v>
      </c>
      <c r="J6" s="3" t="s">
        <v>82</v>
      </c>
      <c r="K6" s="3" t="s">
        <v>83</v>
      </c>
    </row>
    <row r="7" spans="1:11" ht="52" customHeight="1">
      <c r="A7" s="53" t="s">
        <v>178</v>
      </c>
      <c r="B7" s="53" t="s">
        <v>179</v>
      </c>
      <c r="C7" s="53" t="s">
        <v>180</v>
      </c>
      <c r="D7" s="54">
        <v>10</v>
      </c>
      <c r="E7" s="54">
        <v>60</v>
      </c>
      <c r="F7" s="55">
        <f>D7*E7/60*Uebersicht!$I$5</f>
        <v>850</v>
      </c>
      <c r="G7" s="53" t="s">
        <v>181</v>
      </c>
      <c r="H7" s="53" t="s">
        <v>182</v>
      </c>
      <c r="I7" s="53" t="s">
        <v>81</v>
      </c>
      <c r="J7" s="21" t="s">
        <v>82</v>
      </c>
      <c r="K7" s="21" t="s">
        <v>83</v>
      </c>
    </row>
    <row r="8" spans="1:11" ht="52" customHeight="1">
      <c r="A8" s="30" t="s">
        <v>183</v>
      </c>
      <c r="B8" s="30" t="s">
        <v>184</v>
      </c>
      <c r="C8" s="30" t="s">
        <v>185</v>
      </c>
      <c r="D8" s="31">
        <v>8</v>
      </c>
      <c r="E8" s="31">
        <v>60</v>
      </c>
      <c r="F8" s="32">
        <f>D8*E8/60*Uebersicht!$I$5</f>
        <v>680</v>
      </c>
      <c r="G8" s="30" t="s">
        <v>186</v>
      </c>
      <c r="H8" s="30" t="s">
        <v>187</v>
      </c>
      <c r="I8" s="30" t="s">
        <v>81</v>
      </c>
      <c r="J8" s="3" t="s">
        <v>82</v>
      </c>
      <c r="K8" s="3" t="s">
        <v>83</v>
      </c>
    </row>
    <row r="9" spans="1:11" ht="52" customHeight="1">
      <c r="A9" s="53" t="s">
        <v>188</v>
      </c>
      <c r="B9" s="53" t="s">
        <v>189</v>
      </c>
      <c r="C9" s="53" t="s">
        <v>136</v>
      </c>
      <c r="D9" s="54">
        <v>9</v>
      </c>
      <c r="E9" s="54">
        <v>60</v>
      </c>
      <c r="F9" s="55">
        <f>D9*E9/60*Uebersicht!$I$5</f>
        <v>765</v>
      </c>
      <c r="G9" s="53" t="s">
        <v>190</v>
      </c>
      <c r="H9" s="53" t="s">
        <v>191</v>
      </c>
      <c r="I9" s="53" t="s">
        <v>81</v>
      </c>
      <c r="J9" s="21" t="s">
        <v>82</v>
      </c>
      <c r="K9" s="21" t="s">
        <v>83</v>
      </c>
    </row>
    <row r="10" spans="1:11" ht="52" customHeight="1">
      <c r="A10" s="30" t="s">
        <v>192</v>
      </c>
      <c r="B10" s="30" t="s">
        <v>193</v>
      </c>
      <c r="C10" s="30" t="s">
        <v>194</v>
      </c>
      <c r="D10" s="31">
        <v>9</v>
      </c>
      <c r="E10" s="31">
        <v>30</v>
      </c>
      <c r="F10" s="32">
        <f>D10*E10/60*Uebersicht!$I$5</f>
        <v>382.5</v>
      </c>
      <c r="G10" s="30" t="s">
        <v>195</v>
      </c>
      <c r="H10" s="30" t="s">
        <v>196</v>
      </c>
      <c r="I10" s="30" t="s">
        <v>81</v>
      </c>
      <c r="J10" s="3" t="s">
        <v>82</v>
      </c>
      <c r="K10" s="3" t="s">
        <v>83</v>
      </c>
    </row>
    <row r="11" spans="1:11" ht="15">
      <c r="A11" s="118" t="s">
        <v>99</v>
      </c>
      <c r="B11" s="93"/>
      <c r="C11" s="93"/>
      <c r="D11" s="101"/>
      <c r="E11" s="101"/>
      <c r="F11" s="102"/>
      <c r="G11" s="93"/>
      <c r="H11" s="93"/>
      <c r="I11" s="93"/>
      <c r="J11" s="94"/>
      <c r="K11" s="94"/>
    </row>
    <row r="12" spans="1:11" ht="24" customHeight="1">
      <c r="A12" s="56" t="s">
        <v>46</v>
      </c>
      <c r="B12" s="103" t="s">
        <v>100</v>
      </c>
      <c r="C12" s="103"/>
      <c r="D12" s="104"/>
      <c r="E12" s="104"/>
      <c r="F12" s="105"/>
      <c r="G12" s="103"/>
      <c r="H12" s="103"/>
      <c r="I12" s="103"/>
      <c r="J12" s="106"/>
      <c r="K12" s="106"/>
    </row>
    <row r="13" spans="1:11" ht="24" customHeight="1">
      <c r="A13" s="56" t="s">
        <v>49</v>
      </c>
      <c r="B13" s="103" t="s">
        <v>101</v>
      </c>
      <c r="C13" s="103"/>
      <c r="D13" s="104"/>
      <c r="E13" s="104"/>
      <c r="F13" s="105"/>
      <c r="G13" s="103"/>
      <c r="H13" s="103"/>
      <c r="I13" s="103"/>
      <c r="J13" s="106"/>
      <c r="K13" s="106"/>
    </row>
    <row r="14" spans="1:11" ht="24" customHeight="1">
      <c r="A14" s="56" t="s">
        <v>52</v>
      </c>
      <c r="B14" s="103" t="s">
        <v>102</v>
      </c>
      <c r="C14" s="103"/>
      <c r="D14" s="104"/>
      <c r="E14" s="104"/>
      <c r="F14" s="105"/>
      <c r="G14" s="103"/>
      <c r="H14" s="103"/>
      <c r="I14" s="103"/>
      <c r="J14" s="106"/>
      <c r="K14" s="106"/>
    </row>
    <row r="15" spans="1:11" ht="24" customHeight="1">
      <c r="A15" s="56" t="s">
        <v>57</v>
      </c>
      <c r="B15" s="103" t="s">
        <v>103</v>
      </c>
      <c r="C15" s="103"/>
      <c r="D15" s="104"/>
      <c r="E15" s="104"/>
      <c r="F15" s="105"/>
      <c r="G15" s="103"/>
      <c r="H15" s="103"/>
      <c r="I15" s="103"/>
      <c r="J15" s="106"/>
      <c r="K15" s="106"/>
    </row>
    <row r="16" spans="1:11" ht="24" customHeight="1">
      <c r="A16" s="56" t="s">
        <v>60</v>
      </c>
      <c r="B16" s="103" t="s">
        <v>104</v>
      </c>
      <c r="C16" s="103"/>
      <c r="D16" s="104"/>
      <c r="E16" s="104"/>
      <c r="F16" s="105"/>
      <c r="G16" s="103"/>
      <c r="H16" s="103"/>
      <c r="I16" s="103"/>
      <c r="J16" s="106"/>
      <c r="K16" s="106"/>
    </row>
    <row r="17" spans="1:11" ht="24" customHeight="1">
      <c r="A17" s="56" t="s">
        <v>105</v>
      </c>
      <c r="B17" s="103" t="s">
        <v>106</v>
      </c>
      <c r="C17" s="103"/>
      <c r="D17" s="104"/>
      <c r="E17" s="104"/>
      <c r="F17" s="105"/>
      <c r="G17" s="103"/>
      <c r="H17" s="103"/>
      <c r="I17" s="103"/>
      <c r="J17" s="106"/>
      <c r="K17" s="106"/>
    </row>
    <row r="18" spans="1:11" ht="24" customHeight="1">
      <c r="A18" s="56" t="s">
        <v>107</v>
      </c>
      <c r="B18" s="103" t="s">
        <v>108</v>
      </c>
      <c r="C18" s="103"/>
      <c r="D18" s="104"/>
      <c r="E18" s="104"/>
      <c r="F18" s="105"/>
      <c r="G18" s="103"/>
      <c r="H18" s="103"/>
      <c r="I18" s="103"/>
      <c r="J18" s="106"/>
      <c r="K18" s="106"/>
    </row>
    <row r="19" spans="1:11" ht="15">
      <c r="A19" s="25"/>
      <c r="B19" s="25"/>
      <c r="C19" s="25"/>
      <c r="D19" s="33"/>
      <c r="E19" s="33"/>
      <c r="F19" s="34"/>
      <c r="G19" s="25"/>
      <c r="H19" s="25"/>
      <c r="I19" s="25"/>
    </row>
    <row r="20" spans="1:11" ht="15">
      <c r="A20" s="100" t="s">
        <v>109</v>
      </c>
      <c r="B20" s="93"/>
      <c r="C20" s="93"/>
      <c r="D20" s="101"/>
      <c r="E20" s="101"/>
      <c r="F20" s="102"/>
      <c r="G20" s="93"/>
      <c r="H20" s="93"/>
      <c r="I20" s="93"/>
      <c r="J20" s="94"/>
      <c r="K20" s="94"/>
    </row>
    <row r="21" spans="1:11" ht="16">
      <c r="A21" s="52" t="s">
        <v>65</v>
      </c>
      <c r="B21" s="52" t="s">
        <v>110</v>
      </c>
      <c r="C21" s="52" t="s">
        <v>67</v>
      </c>
      <c r="D21" s="57" t="s">
        <v>68</v>
      </c>
      <c r="E21" s="57" t="s">
        <v>69</v>
      </c>
      <c r="F21" s="58" t="s">
        <v>70</v>
      </c>
      <c r="G21" s="52" t="s">
        <v>71</v>
      </c>
      <c r="H21" s="52" t="s">
        <v>72</v>
      </c>
      <c r="I21" s="52" t="s">
        <v>73</v>
      </c>
      <c r="J21" s="20" t="s">
        <v>74</v>
      </c>
      <c r="K21" s="20" t="s">
        <v>111</v>
      </c>
    </row>
    <row r="22" spans="1:11" ht="22" customHeight="1">
      <c r="A22" s="30"/>
      <c r="B22" s="30"/>
      <c r="C22" s="30"/>
      <c r="D22" s="31"/>
      <c r="E22" s="31"/>
      <c r="F22" s="32" t="str">
        <f>IF(OR(D22="",E22=""),"",D22*E22/60*Uebersicht!$I$5)</f>
        <v/>
      </c>
      <c r="G22" s="30"/>
      <c r="H22" s="30"/>
      <c r="I22" s="30"/>
      <c r="J22" s="3"/>
      <c r="K22" s="3"/>
    </row>
    <row r="23" spans="1:11" ht="22" customHeight="1">
      <c r="A23" s="30"/>
      <c r="B23" s="30"/>
      <c r="C23" s="30"/>
      <c r="D23" s="31"/>
      <c r="E23" s="31"/>
      <c r="F23" s="32" t="str">
        <f>IF(OR(D23="",E23=""),"",D23*E23/60*Uebersicht!$I$5)</f>
        <v/>
      </c>
      <c r="G23" s="30"/>
      <c r="H23" s="30"/>
      <c r="I23" s="30"/>
      <c r="J23" s="3"/>
      <c r="K23" s="3"/>
    </row>
    <row r="24" spans="1:11" ht="22" customHeight="1">
      <c r="A24" s="30"/>
      <c r="B24" s="30"/>
      <c r="C24" s="30"/>
      <c r="D24" s="31"/>
      <c r="E24" s="31"/>
      <c r="F24" s="32" t="str">
        <f>IF(OR(D24="",E24=""),"",D24*E24/60*Uebersicht!$I$5)</f>
        <v/>
      </c>
      <c r="G24" s="30"/>
      <c r="H24" s="30"/>
      <c r="I24" s="30"/>
      <c r="J24" s="3"/>
      <c r="K24" s="3"/>
    </row>
    <row r="25" spans="1:11" ht="22" customHeight="1">
      <c r="A25" s="30"/>
      <c r="B25" s="30"/>
      <c r="C25" s="30"/>
      <c r="D25" s="31"/>
      <c r="E25" s="31"/>
      <c r="F25" s="32" t="str">
        <f>IF(OR(D25="",E25=""),"",D25*E25/60*Uebersicht!$I$5)</f>
        <v/>
      </c>
      <c r="G25" s="30"/>
      <c r="H25" s="30"/>
      <c r="I25" s="30"/>
      <c r="J25" s="3"/>
      <c r="K25" s="3"/>
    </row>
    <row r="26" spans="1:11" ht="22" customHeight="1">
      <c r="A26" s="30"/>
      <c r="B26" s="30"/>
      <c r="C26" s="30"/>
      <c r="D26" s="31"/>
      <c r="E26" s="31"/>
      <c r="F26" s="32" t="str">
        <f>IF(OR(D26="",E26=""),"",D26*E26/60*Uebersicht!$I$5)</f>
        <v/>
      </c>
      <c r="G26" s="30"/>
      <c r="H26" s="30"/>
      <c r="I26" s="30"/>
      <c r="J26" s="3"/>
      <c r="K26" s="3"/>
    </row>
    <row r="27" spans="1:11" ht="22" customHeight="1">
      <c r="A27" s="30"/>
      <c r="B27" s="30"/>
      <c r="C27" s="30"/>
      <c r="D27" s="31"/>
      <c r="E27" s="31"/>
      <c r="F27" s="32" t="str">
        <f>IF(OR(D27="",E27=""),"",D27*E27/60*Uebersicht!$I$5)</f>
        <v/>
      </c>
      <c r="G27" s="30"/>
      <c r="H27" s="30"/>
      <c r="I27" s="30"/>
      <c r="J27" s="3"/>
      <c r="K27" s="3"/>
    </row>
    <row r="28" spans="1:11" ht="22" customHeight="1">
      <c r="A28" s="30"/>
      <c r="B28" s="30"/>
      <c r="C28" s="30"/>
      <c r="D28" s="31"/>
      <c r="E28" s="31"/>
      <c r="F28" s="32" t="str">
        <f>IF(OR(D28="",E28=""),"",D28*E28/60*Uebersicht!$I$5)</f>
        <v/>
      </c>
      <c r="G28" s="30"/>
      <c r="H28" s="30"/>
      <c r="I28" s="30"/>
      <c r="J28" s="3"/>
      <c r="K28" s="3"/>
    </row>
    <row r="29" spans="1:11" ht="22" customHeight="1">
      <c r="A29" s="30"/>
      <c r="B29" s="30"/>
      <c r="C29" s="30"/>
      <c r="D29" s="31"/>
      <c r="E29" s="31"/>
      <c r="F29" s="32" t="str">
        <f>IF(OR(D29="",E29=""),"",D29*E29/60*Uebersicht!$I$5)</f>
        <v/>
      </c>
      <c r="G29" s="30"/>
      <c r="H29" s="30"/>
      <c r="I29" s="30"/>
      <c r="J29" s="3"/>
      <c r="K29" s="3"/>
    </row>
    <row r="30" spans="1:11" ht="22" customHeight="1">
      <c r="A30" s="30"/>
      <c r="B30" s="30"/>
      <c r="C30" s="30"/>
      <c r="D30" s="31"/>
      <c r="E30" s="31"/>
      <c r="F30" s="32" t="str">
        <f>IF(OR(D30="",E30=""),"",D30*E30/60*Uebersicht!$I$5)</f>
        <v/>
      </c>
      <c r="G30" s="30"/>
      <c r="H30" s="30"/>
      <c r="I30" s="30"/>
      <c r="J30" s="3"/>
      <c r="K30" s="3"/>
    </row>
    <row r="31" spans="1:11" ht="22" customHeight="1">
      <c r="A31" s="30"/>
      <c r="B31" s="30"/>
      <c r="C31" s="30"/>
      <c r="D31" s="31"/>
      <c r="E31" s="31"/>
      <c r="F31" s="32" t="str">
        <f>IF(OR(D31="",E31=""),"",D31*E31/60*Uebersicht!$I$5)</f>
        <v/>
      </c>
      <c r="G31" s="30"/>
      <c r="H31" s="30"/>
      <c r="I31" s="30"/>
      <c r="J31" s="3"/>
      <c r="K31" s="3"/>
    </row>
    <row r="32" spans="1:11">
      <c r="D32" s="15"/>
      <c r="E32" s="15"/>
      <c r="F32" s="16"/>
    </row>
    <row r="33" spans="4:6">
      <c r="D33" s="15"/>
      <c r="E33" s="15"/>
      <c r="F33" s="16"/>
    </row>
    <row r="34" spans="4:6">
      <c r="D34" s="15"/>
      <c r="E34" s="15"/>
      <c r="F34" s="16"/>
    </row>
    <row r="35" spans="4:6">
      <c r="D35" s="15"/>
      <c r="E35" s="15"/>
      <c r="F35" s="16"/>
    </row>
    <row r="36" spans="4:6">
      <c r="D36" s="15"/>
      <c r="E36" s="15"/>
      <c r="F36" s="16"/>
    </row>
    <row r="37" spans="4:6">
      <c r="D37" s="15"/>
      <c r="E37" s="15"/>
      <c r="F37" s="16"/>
    </row>
    <row r="38" spans="4:6">
      <c r="D38" s="15"/>
      <c r="E38" s="15"/>
      <c r="F38" s="16"/>
    </row>
    <row r="39" spans="4:6">
      <c r="D39" s="15"/>
      <c r="E39" s="15"/>
      <c r="F39" s="16"/>
    </row>
    <row r="40" spans="4:6">
      <c r="D40" s="15"/>
      <c r="E40" s="15"/>
      <c r="F40" s="16"/>
    </row>
  </sheetData>
  <mergeCells count="11">
    <mergeCell ref="A1:K1"/>
    <mergeCell ref="A2:K2"/>
    <mergeCell ref="A11:K11"/>
    <mergeCell ref="B12:K12"/>
    <mergeCell ref="B13:K13"/>
    <mergeCell ref="A20:K20"/>
    <mergeCell ref="B14:K14"/>
    <mergeCell ref="B15:K15"/>
    <mergeCell ref="B16:K16"/>
    <mergeCell ref="B17:K17"/>
    <mergeCell ref="B18:K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0"/>
  <sheetViews>
    <sheetView showGridLines="0" workbookViewId="0"/>
  </sheetViews>
  <sheetFormatPr baseColWidth="10" defaultColWidth="8.83203125" defaultRowHeight="14"/>
  <cols>
    <col min="1" max="1" width="22" customWidth="1"/>
    <col min="2" max="2" width="30" customWidth="1"/>
    <col min="3" max="3" width="25" customWidth="1"/>
    <col min="4" max="4" width="14" customWidth="1"/>
    <col min="5" max="5" width="12" customWidth="1"/>
    <col min="6" max="6" width="15" customWidth="1"/>
    <col min="7" max="7" width="30" customWidth="1"/>
    <col min="8" max="8" width="33" customWidth="1"/>
    <col min="9" max="10" width="23" customWidth="1"/>
    <col min="11" max="11" width="26" customWidth="1"/>
  </cols>
  <sheetData>
    <row r="1" spans="1:11" ht="34" customHeight="1">
      <c r="A1" s="119" t="s">
        <v>197</v>
      </c>
      <c r="B1" s="93"/>
      <c r="C1" s="93"/>
      <c r="D1" s="93"/>
      <c r="E1" s="93"/>
      <c r="F1" s="93"/>
      <c r="G1" s="93"/>
      <c r="H1" s="93"/>
      <c r="I1" s="93"/>
      <c r="J1" s="94"/>
      <c r="K1" s="94"/>
    </row>
    <row r="2" spans="1:11" ht="42" customHeight="1">
      <c r="A2" s="120" t="s">
        <v>198</v>
      </c>
      <c r="B2" s="93"/>
      <c r="C2" s="93"/>
      <c r="D2" s="93"/>
      <c r="E2" s="93"/>
      <c r="F2" s="93"/>
      <c r="G2" s="93"/>
      <c r="H2" s="93"/>
      <c r="I2" s="93"/>
      <c r="J2" s="94"/>
      <c r="K2" s="94"/>
    </row>
    <row r="3" spans="1:11" ht="15">
      <c r="A3" s="25"/>
      <c r="B3" s="25"/>
      <c r="C3" s="25"/>
      <c r="D3" s="25"/>
      <c r="E3" s="25"/>
      <c r="F3" s="25"/>
      <c r="G3" s="25"/>
      <c r="H3" s="25"/>
      <c r="I3" s="25"/>
    </row>
    <row r="4" spans="1:11" ht="32">
      <c r="A4" s="59" t="s">
        <v>65</v>
      </c>
      <c r="B4" s="59" t="s">
        <v>66</v>
      </c>
      <c r="C4" s="59" t="s">
        <v>67</v>
      </c>
      <c r="D4" s="59" t="s">
        <v>68</v>
      </c>
      <c r="E4" s="59" t="s">
        <v>69</v>
      </c>
      <c r="F4" s="59" t="s">
        <v>70</v>
      </c>
      <c r="G4" s="59" t="s">
        <v>71</v>
      </c>
      <c r="H4" s="59" t="s">
        <v>72</v>
      </c>
      <c r="I4" s="59" t="s">
        <v>73</v>
      </c>
      <c r="J4" s="22" t="s">
        <v>74</v>
      </c>
      <c r="K4" s="22" t="s">
        <v>75</v>
      </c>
    </row>
    <row r="5" spans="1:11" ht="52" customHeight="1">
      <c r="A5" s="60" t="s">
        <v>199</v>
      </c>
      <c r="B5" s="60" t="s">
        <v>200</v>
      </c>
      <c r="C5" s="60" t="s">
        <v>201</v>
      </c>
      <c r="D5" s="61">
        <v>12</v>
      </c>
      <c r="E5" s="61">
        <v>180</v>
      </c>
      <c r="F5" s="62">
        <f>D5*E5/60*Uebersicht!$I$5</f>
        <v>3060</v>
      </c>
      <c r="G5" s="60" t="s">
        <v>202</v>
      </c>
      <c r="H5" s="60" t="s">
        <v>203</v>
      </c>
      <c r="I5" s="60" t="s">
        <v>81</v>
      </c>
      <c r="J5" s="5" t="s">
        <v>82</v>
      </c>
      <c r="K5" s="5" t="s">
        <v>83</v>
      </c>
    </row>
    <row r="6" spans="1:11" ht="52" customHeight="1">
      <c r="A6" s="30" t="s">
        <v>204</v>
      </c>
      <c r="B6" s="30" t="s">
        <v>205</v>
      </c>
      <c r="C6" s="30" t="s">
        <v>206</v>
      </c>
      <c r="D6" s="31">
        <v>8</v>
      </c>
      <c r="E6" s="31">
        <v>120</v>
      </c>
      <c r="F6" s="32">
        <f>D6*E6/60*Uebersicht!$I$5</f>
        <v>1360</v>
      </c>
      <c r="G6" s="30" t="s">
        <v>207</v>
      </c>
      <c r="H6" s="30" t="s">
        <v>208</v>
      </c>
      <c r="I6" s="30" t="s">
        <v>81</v>
      </c>
      <c r="J6" s="3" t="s">
        <v>82</v>
      </c>
      <c r="K6" s="3" t="s">
        <v>83</v>
      </c>
    </row>
    <row r="7" spans="1:11" ht="52" customHeight="1">
      <c r="A7" s="60" t="s">
        <v>209</v>
      </c>
      <c r="B7" s="60" t="s">
        <v>210</v>
      </c>
      <c r="C7" s="60" t="s">
        <v>211</v>
      </c>
      <c r="D7" s="61">
        <v>12</v>
      </c>
      <c r="E7" s="61">
        <v>120</v>
      </c>
      <c r="F7" s="62">
        <f>D7*E7/60*Uebersicht!$I$5</f>
        <v>2040</v>
      </c>
      <c r="G7" s="60" t="s">
        <v>212</v>
      </c>
      <c r="H7" s="60" t="s">
        <v>213</v>
      </c>
      <c r="I7" s="60" t="s">
        <v>81</v>
      </c>
      <c r="J7" s="5" t="s">
        <v>82</v>
      </c>
      <c r="K7" s="5" t="s">
        <v>83</v>
      </c>
    </row>
    <row r="8" spans="1:11" ht="52" customHeight="1">
      <c r="A8" s="30" t="s">
        <v>214</v>
      </c>
      <c r="B8" s="30" t="s">
        <v>215</v>
      </c>
      <c r="C8" s="30" t="s">
        <v>216</v>
      </c>
      <c r="D8" s="31">
        <v>8</v>
      </c>
      <c r="E8" s="31">
        <v>120</v>
      </c>
      <c r="F8" s="32">
        <f>D8*E8/60*Uebersicht!$I$5</f>
        <v>1360</v>
      </c>
      <c r="G8" s="30" t="s">
        <v>217</v>
      </c>
      <c r="H8" s="30" t="s">
        <v>218</v>
      </c>
      <c r="I8" s="30" t="s">
        <v>81</v>
      </c>
      <c r="J8" s="3" t="s">
        <v>82</v>
      </c>
      <c r="K8" s="3" t="s">
        <v>83</v>
      </c>
    </row>
    <row r="9" spans="1:11" ht="15">
      <c r="A9" s="25"/>
      <c r="B9" s="25"/>
      <c r="C9" s="25"/>
      <c r="D9" s="33"/>
      <c r="E9" s="33"/>
      <c r="F9" s="34"/>
      <c r="G9" s="25"/>
      <c r="H9" s="25"/>
      <c r="I9" s="25"/>
    </row>
    <row r="10" spans="1:11" ht="15">
      <c r="A10" s="25"/>
      <c r="B10" s="25"/>
      <c r="C10" s="25"/>
      <c r="D10" s="33"/>
      <c r="E10" s="33"/>
      <c r="F10" s="34"/>
      <c r="G10" s="25"/>
      <c r="H10" s="25"/>
      <c r="I10" s="25"/>
    </row>
    <row r="11" spans="1:11" ht="15">
      <c r="A11" s="121" t="s">
        <v>99</v>
      </c>
      <c r="B11" s="93"/>
      <c r="C11" s="93"/>
      <c r="D11" s="101"/>
      <c r="E11" s="101"/>
      <c r="F11" s="102"/>
      <c r="G11" s="93"/>
      <c r="H11" s="93"/>
      <c r="I11" s="93"/>
      <c r="J11" s="94"/>
      <c r="K11" s="94"/>
    </row>
    <row r="12" spans="1:11" ht="24" customHeight="1">
      <c r="A12" s="63" t="s">
        <v>46</v>
      </c>
      <c r="B12" s="103" t="s">
        <v>100</v>
      </c>
      <c r="C12" s="103"/>
      <c r="D12" s="104"/>
      <c r="E12" s="104"/>
      <c r="F12" s="105"/>
      <c r="G12" s="103"/>
      <c r="H12" s="103"/>
      <c r="I12" s="103"/>
      <c r="J12" s="106"/>
      <c r="K12" s="106"/>
    </row>
    <row r="13" spans="1:11" ht="24" customHeight="1">
      <c r="A13" s="63" t="s">
        <v>49</v>
      </c>
      <c r="B13" s="103" t="s">
        <v>101</v>
      </c>
      <c r="C13" s="103"/>
      <c r="D13" s="104"/>
      <c r="E13" s="104"/>
      <c r="F13" s="105"/>
      <c r="G13" s="103"/>
      <c r="H13" s="103"/>
      <c r="I13" s="103"/>
      <c r="J13" s="106"/>
      <c r="K13" s="106"/>
    </row>
    <row r="14" spans="1:11" ht="24" customHeight="1">
      <c r="A14" s="63" t="s">
        <v>52</v>
      </c>
      <c r="B14" s="103" t="s">
        <v>102</v>
      </c>
      <c r="C14" s="103"/>
      <c r="D14" s="104"/>
      <c r="E14" s="104"/>
      <c r="F14" s="105"/>
      <c r="G14" s="103"/>
      <c r="H14" s="103"/>
      <c r="I14" s="103"/>
      <c r="J14" s="106"/>
      <c r="K14" s="106"/>
    </row>
    <row r="15" spans="1:11" ht="24" customHeight="1">
      <c r="A15" s="63" t="s">
        <v>57</v>
      </c>
      <c r="B15" s="103" t="s">
        <v>103</v>
      </c>
      <c r="C15" s="103"/>
      <c r="D15" s="104"/>
      <c r="E15" s="104"/>
      <c r="F15" s="105"/>
      <c r="G15" s="103"/>
      <c r="H15" s="103"/>
      <c r="I15" s="103"/>
      <c r="J15" s="106"/>
      <c r="K15" s="106"/>
    </row>
    <row r="16" spans="1:11" ht="24" customHeight="1">
      <c r="A16" s="63" t="s">
        <v>60</v>
      </c>
      <c r="B16" s="103" t="s">
        <v>104</v>
      </c>
      <c r="C16" s="103"/>
      <c r="D16" s="104"/>
      <c r="E16" s="104"/>
      <c r="F16" s="105"/>
      <c r="G16" s="103"/>
      <c r="H16" s="103"/>
      <c r="I16" s="103"/>
      <c r="J16" s="106"/>
      <c r="K16" s="106"/>
    </row>
    <row r="17" spans="1:11" ht="24" customHeight="1">
      <c r="A17" s="63" t="s">
        <v>105</v>
      </c>
      <c r="B17" s="103" t="s">
        <v>106</v>
      </c>
      <c r="C17" s="103"/>
      <c r="D17" s="104"/>
      <c r="E17" s="104"/>
      <c r="F17" s="105"/>
      <c r="G17" s="103"/>
      <c r="H17" s="103"/>
      <c r="I17" s="103"/>
      <c r="J17" s="106"/>
      <c r="K17" s="106"/>
    </row>
    <row r="18" spans="1:11" ht="24" customHeight="1">
      <c r="A18" s="63" t="s">
        <v>107</v>
      </c>
      <c r="B18" s="103" t="s">
        <v>108</v>
      </c>
      <c r="C18" s="103"/>
      <c r="D18" s="104"/>
      <c r="E18" s="104"/>
      <c r="F18" s="105"/>
      <c r="G18" s="103"/>
      <c r="H18" s="103"/>
      <c r="I18" s="103"/>
      <c r="J18" s="106"/>
      <c r="K18" s="106"/>
    </row>
    <row r="19" spans="1:11" ht="15">
      <c r="A19" s="25"/>
      <c r="B19" s="25"/>
      <c r="C19" s="25"/>
      <c r="D19" s="33"/>
      <c r="E19" s="33"/>
      <c r="F19" s="34"/>
      <c r="G19" s="25"/>
      <c r="H19" s="25"/>
      <c r="I19" s="25"/>
    </row>
    <row r="20" spans="1:11" ht="15">
      <c r="A20" s="100" t="s">
        <v>109</v>
      </c>
      <c r="B20" s="93"/>
      <c r="C20" s="93"/>
      <c r="D20" s="101"/>
      <c r="E20" s="101"/>
      <c r="F20" s="102"/>
      <c r="G20" s="93"/>
      <c r="H20" s="93"/>
      <c r="I20" s="93"/>
      <c r="J20" s="94"/>
      <c r="K20" s="94"/>
    </row>
    <row r="21" spans="1:11" ht="16">
      <c r="A21" s="59" t="s">
        <v>65</v>
      </c>
      <c r="B21" s="59" t="s">
        <v>110</v>
      </c>
      <c r="C21" s="59" t="s">
        <v>67</v>
      </c>
      <c r="D21" s="64" t="s">
        <v>68</v>
      </c>
      <c r="E21" s="64" t="s">
        <v>69</v>
      </c>
      <c r="F21" s="65" t="s">
        <v>70</v>
      </c>
      <c r="G21" s="59" t="s">
        <v>71</v>
      </c>
      <c r="H21" s="59" t="s">
        <v>72</v>
      </c>
      <c r="I21" s="59" t="s">
        <v>73</v>
      </c>
      <c r="J21" s="22" t="s">
        <v>74</v>
      </c>
      <c r="K21" s="22" t="s">
        <v>111</v>
      </c>
    </row>
    <row r="22" spans="1:11" ht="22" customHeight="1">
      <c r="A22" s="30"/>
      <c r="B22" s="30"/>
      <c r="C22" s="30"/>
      <c r="D22" s="31"/>
      <c r="E22" s="31"/>
      <c r="F22" s="32" t="str">
        <f>IF(OR(D22="",E22=""),"",D22*E22/60*Uebersicht!$I$5)</f>
        <v/>
      </c>
      <c r="G22" s="30"/>
      <c r="H22" s="30"/>
      <c r="I22" s="30"/>
      <c r="J22" s="3"/>
      <c r="K22" s="3"/>
    </row>
    <row r="23" spans="1:11" ht="22" customHeight="1">
      <c r="A23" s="30"/>
      <c r="B23" s="30"/>
      <c r="C23" s="30"/>
      <c r="D23" s="31"/>
      <c r="E23" s="31"/>
      <c r="F23" s="32" t="str">
        <f>IF(OR(D23="",E23=""),"",D23*E23/60*Uebersicht!$I$5)</f>
        <v/>
      </c>
      <c r="G23" s="30"/>
      <c r="H23" s="30"/>
      <c r="I23" s="30"/>
      <c r="J23" s="3"/>
      <c r="K23" s="3"/>
    </row>
    <row r="24" spans="1:11" ht="22" customHeight="1">
      <c r="A24" s="30"/>
      <c r="B24" s="30"/>
      <c r="C24" s="30"/>
      <c r="D24" s="31"/>
      <c r="E24" s="31"/>
      <c r="F24" s="32" t="str">
        <f>IF(OR(D24="",E24=""),"",D24*E24/60*Uebersicht!$I$5)</f>
        <v/>
      </c>
      <c r="G24" s="30"/>
      <c r="H24" s="30"/>
      <c r="I24" s="30"/>
      <c r="J24" s="3"/>
      <c r="K24" s="3"/>
    </row>
    <row r="25" spans="1:11" ht="22" customHeight="1">
      <c r="A25" s="30"/>
      <c r="B25" s="30"/>
      <c r="C25" s="30"/>
      <c r="D25" s="31"/>
      <c r="E25" s="31"/>
      <c r="F25" s="32" t="str">
        <f>IF(OR(D25="",E25=""),"",D25*E25/60*Uebersicht!$I$5)</f>
        <v/>
      </c>
      <c r="G25" s="30"/>
      <c r="H25" s="30"/>
      <c r="I25" s="30"/>
      <c r="J25" s="3"/>
      <c r="K25" s="3"/>
    </row>
    <row r="26" spans="1:11" ht="22" customHeight="1">
      <c r="A26" s="30"/>
      <c r="B26" s="30"/>
      <c r="C26" s="30"/>
      <c r="D26" s="31"/>
      <c r="E26" s="31"/>
      <c r="F26" s="32" t="str">
        <f>IF(OR(D26="",E26=""),"",D26*E26/60*Uebersicht!$I$5)</f>
        <v/>
      </c>
      <c r="G26" s="30"/>
      <c r="H26" s="30"/>
      <c r="I26" s="30"/>
      <c r="J26" s="3"/>
      <c r="K26" s="3"/>
    </row>
    <row r="27" spans="1:11" ht="22" customHeight="1">
      <c r="A27" s="30"/>
      <c r="B27" s="30"/>
      <c r="C27" s="30"/>
      <c r="D27" s="31"/>
      <c r="E27" s="31"/>
      <c r="F27" s="32" t="str">
        <f>IF(OR(D27="",E27=""),"",D27*E27/60*Uebersicht!$I$5)</f>
        <v/>
      </c>
      <c r="G27" s="30"/>
      <c r="H27" s="30"/>
      <c r="I27" s="30"/>
      <c r="J27" s="3"/>
      <c r="K27" s="3"/>
    </row>
    <row r="28" spans="1:11" ht="22" customHeight="1">
      <c r="A28" s="30"/>
      <c r="B28" s="30"/>
      <c r="C28" s="30"/>
      <c r="D28" s="31"/>
      <c r="E28" s="31"/>
      <c r="F28" s="32" t="str">
        <f>IF(OR(D28="",E28=""),"",D28*E28/60*Uebersicht!$I$5)</f>
        <v/>
      </c>
      <c r="G28" s="30"/>
      <c r="H28" s="30"/>
      <c r="I28" s="30"/>
      <c r="J28" s="3"/>
      <c r="K28" s="3"/>
    </row>
    <row r="29" spans="1:11" ht="22" customHeight="1">
      <c r="A29" s="30"/>
      <c r="B29" s="30"/>
      <c r="C29" s="30"/>
      <c r="D29" s="31"/>
      <c r="E29" s="31"/>
      <c r="F29" s="32" t="str">
        <f>IF(OR(D29="",E29=""),"",D29*E29/60*Uebersicht!$I$5)</f>
        <v/>
      </c>
      <c r="G29" s="30"/>
      <c r="H29" s="30"/>
      <c r="I29" s="30"/>
      <c r="J29" s="3"/>
      <c r="K29" s="3"/>
    </row>
    <row r="30" spans="1:11" ht="22" customHeight="1">
      <c r="A30" s="30"/>
      <c r="B30" s="30"/>
      <c r="C30" s="30"/>
      <c r="D30" s="31"/>
      <c r="E30" s="31"/>
      <c r="F30" s="32" t="str">
        <f>IF(OR(D30="",E30=""),"",D30*E30/60*Uebersicht!$I$5)</f>
        <v/>
      </c>
      <c r="G30" s="30"/>
      <c r="H30" s="30"/>
      <c r="I30" s="30"/>
      <c r="J30" s="3"/>
      <c r="K30" s="3"/>
    </row>
    <row r="31" spans="1:11" ht="22" customHeight="1">
      <c r="A31" s="30"/>
      <c r="B31" s="30"/>
      <c r="C31" s="30"/>
      <c r="D31" s="31"/>
      <c r="E31" s="31"/>
      <c r="F31" s="32" t="str">
        <f>IF(OR(D31="",E31=""),"",D31*E31/60*Uebersicht!$I$5)</f>
        <v/>
      </c>
      <c r="G31" s="30"/>
      <c r="H31" s="30"/>
      <c r="I31" s="30"/>
      <c r="J31" s="3"/>
      <c r="K31" s="3"/>
    </row>
    <row r="32" spans="1:11">
      <c r="D32" s="15"/>
      <c r="E32" s="15"/>
      <c r="F32" s="16"/>
    </row>
    <row r="33" spans="4:6">
      <c r="D33" s="15"/>
      <c r="E33" s="15"/>
      <c r="F33" s="16"/>
    </row>
    <row r="34" spans="4:6">
      <c r="D34" s="15"/>
      <c r="E34" s="15"/>
      <c r="F34" s="16"/>
    </row>
    <row r="35" spans="4:6">
      <c r="D35" s="15"/>
      <c r="E35" s="15"/>
      <c r="F35" s="16"/>
    </row>
    <row r="36" spans="4:6">
      <c r="D36" s="15"/>
      <c r="E36" s="15"/>
      <c r="F36" s="16"/>
    </row>
    <row r="37" spans="4:6">
      <c r="D37" s="15"/>
      <c r="E37" s="15"/>
      <c r="F37" s="16"/>
    </row>
    <row r="38" spans="4:6">
      <c r="D38" s="15"/>
      <c r="E38" s="15"/>
      <c r="F38" s="16"/>
    </row>
    <row r="39" spans="4:6">
      <c r="D39" s="15"/>
      <c r="E39" s="15"/>
      <c r="F39" s="16"/>
    </row>
    <row r="40" spans="4:6">
      <c r="D40" s="15"/>
      <c r="E40" s="15"/>
      <c r="F40" s="16"/>
    </row>
  </sheetData>
  <mergeCells count="11">
    <mergeCell ref="A1:K1"/>
    <mergeCell ref="A2:K2"/>
    <mergeCell ref="A11:K11"/>
    <mergeCell ref="B12:K12"/>
    <mergeCell ref="B13:K13"/>
    <mergeCell ref="A20:K20"/>
    <mergeCell ref="B14:K14"/>
    <mergeCell ref="B15:K15"/>
    <mergeCell ref="B16:K16"/>
    <mergeCell ref="B17:K17"/>
    <mergeCell ref="B18:K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showGridLines="0" workbookViewId="0"/>
  </sheetViews>
  <sheetFormatPr baseColWidth="10" defaultColWidth="8.83203125" defaultRowHeight="14"/>
  <cols>
    <col min="1" max="1" width="22" customWidth="1"/>
    <col min="2" max="2" width="30" customWidth="1"/>
    <col min="3" max="3" width="25" customWidth="1"/>
    <col min="4" max="4" width="14" customWidth="1"/>
    <col min="5" max="5" width="12" customWidth="1"/>
    <col min="6" max="6" width="15" customWidth="1"/>
    <col min="7" max="7" width="30" customWidth="1"/>
    <col min="8" max="8" width="33" customWidth="1"/>
    <col min="9" max="10" width="23" customWidth="1"/>
    <col min="11" max="11" width="26" customWidth="1"/>
  </cols>
  <sheetData>
    <row r="1" spans="1:11" ht="34" customHeight="1">
      <c r="A1" s="122" t="s">
        <v>219</v>
      </c>
      <c r="B1" s="93"/>
      <c r="C1" s="93"/>
      <c r="D1" s="93"/>
      <c r="E1" s="93"/>
      <c r="F1" s="93"/>
      <c r="G1" s="93"/>
      <c r="H1" s="93"/>
      <c r="I1" s="93"/>
      <c r="J1" s="94"/>
      <c r="K1" s="94"/>
    </row>
    <row r="2" spans="1:11" ht="42" customHeight="1">
      <c r="A2" s="123" t="s">
        <v>220</v>
      </c>
      <c r="B2" s="93"/>
      <c r="C2" s="93"/>
      <c r="D2" s="93"/>
      <c r="E2" s="93"/>
      <c r="F2" s="93"/>
      <c r="G2" s="93"/>
      <c r="H2" s="93"/>
      <c r="I2" s="93"/>
      <c r="J2" s="94"/>
      <c r="K2" s="94"/>
    </row>
    <row r="3" spans="1:11" ht="15">
      <c r="A3" s="25"/>
      <c r="B3" s="25"/>
      <c r="C3" s="25"/>
      <c r="D3" s="25"/>
      <c r="E3" s="25"/>
      <c r="F3" s="25"/>
      <c r="G3" s="25"/>
      <c r="H3" s="25"/>
      <c r="I3" s="25"/>
    </row>
    <row r="4" spans="1:11" ht="32">
      <c r="A4" s="66" t="s">
        <v>65</v>
      </c>
      <c r="B4" s="66" t="s">
        <v>66</v>
      </c>
      <c r="C4" s="66" t="s">
        <v>67</v>
      </c>
      <c r="D4" s="66" t="s">
        <v>68</v>
      </c>
      <c r="E4" s="66" t="s">
        <v>69</v>
      </c>
      <c r="F4" s="66" t="s">
        <v>70</v>
      </c>
      <c r="G4" s="66" t="s">
        <v>71</v>
      </c>
      <c r="H4" s="66" t="s">
        <v>72</v>
      </c>
      <c r="I4" s="66" t="s">
        <v>73</v>
      </c>
      <c r="J4" s="23" t="s">
        <v>74</v>
      </c>
      <c r="K4" s="23" t="s">
        <v>75</v>
      </c>
    </row>
    <row r="5" spans="1:11" ht="52" customHeight="1">
      <c r="A5" s="67" t="s">
        <v>221</v>
      </c>
      <c r="B5" s="67" t="s">
        <v>222</v>
      </c>
      <c r="C5" s="67" t="s">
        <v>223</v>
      </c>
      <c r="D5" s="68">
        <v>12</v>
      </c>
      <c r="E5" s="68">
        <v>360</v>
      </c>
      <c r="F5" s="69">
        <f>D5*E5/60*Uebersicht!$I$5</f>
        <v>6120</v>
      </c>
      <c r="G5" s="67" t="s">
        <v>224</v>
      </c>
      <c r="H5" s="67" t="s">
        <v>225</v>
      </c>
      <c r="I5" s="67" t="s">
        <v>81</v>
      </c>
      <c r="J5" s="24" t="s">
        <v>82</v>
      </c>
      <c r="K5" s="24" t="s">
        <v>83</v>
      </c>
    </row>
    <row r="6" spans="1:11" ht="52" customHeight="1">
      <c r="A6" s="30" t="s">
        <v>226</v>
      </c>
      <c r="B6" s="30" t="s">
        <v>227</v>
      </c>
      <c r="C6" s="30" t="s">
        <v>228</v>
      </c>
      <c r="D6" s="31">
        <v>8</v>
      </c>
      <c r="E6" s="31">
        <v>180</v>
      </c>
      <c r="F6" s="32">
        <f>D6*E6/60*Uebersicht!$I$5</f>
        <v>2040</v>
      </c>
      <c r="G6" s="30" t="s">
        <v>229</v>
      </c>
      <c r="H6" s="30" t="s">
        <v>230</v>
      </c>
      <c r="I6" s="30" t="s">
        <v>81</v>
      </c>
      <c r="J6" s="3" t="s">
        <v>82</v>
      </c>
      <c r="K6" s="3" t="s">
        <v>83</v>
      </c>
    </row>
    <row r="7" spans="1:11" ht="52" customHeight="1">
      <c r="A7" s="67" t="s">
        <v>231</v>
      </c>
      <c r="B7" s="67" t="s">
        <v>232</v>
      </c>
      <c r="C7" s="67" t="s">
        <v>233</v>
      </c>
      <c r="D7" s="68">
        <v>8</v>
      </c>
      <c r="E7" s="68">
        <v>120</v>
      </c>
      <c r="F7" s="69">
        <f>D7*E7/60*Uebersicht!$I$5</f>
        <v>1360</v>
      </c>
      <c r="G7" s="67" t="s">
        <v>234</v>
      </c>
      <c r="H7" s="67" t="s">
        <v>235</v>
      </c>
      <c r="I7" s="67" t="s">
        <v>81</v>
      </c>
      <c r="J7" s="24" t="s">
        <v>82</v>
      </c>
      <c r="K7" s="24" t="s">
        <v>83</v>
      </c>
    </row>
    <row r="8" spans="1:11" ht="52" customHeight="1">
      <c r="A8" s="30" t="s">
        <v>236</v>
      </c>
      <c r="B8" s="30" t="s">
        <v>237</v>
      </c>
      <c r="C8" s="30" t="s">
        <v>238</v>
      </c>
      <c r="D8" s="31">
        <v>12</v>
      </c>
      <c r="E8" s="31">
        <v>240</v>
      </c>
      <c r="F8" s="32">
        <f>D8*E8/60*Uebersicht!$I$5</f>
        <v>4080</v>
      </c>
      <c r="G8" s="30" t="s">
        <v>239</v>
      </c>
      <c r="H8" s="30" t="s">
        <v>240</v>
      </c>
      <c r="I8" s="30" t="s">
        <v>81</v>
      </c>
      <c r="J8" s="3" t="s">
        <v>82</v>
      </c>
      <c r="K8" s="3" t="s">
        <v>83</v>
      </c>
    </row>
    <row r="9" spans="1:11" ht="15">
      <c r="A9" s="25"/>
      <c r="B9" s="25"/>
      <c r="C9" s="25"/>
      <c r="D9" s="33"/>
      <c r="E9" s="33"/>
      <c r="F9" s="34"/>
      <c r="G9" s="25"/>
      <c r="H9" s="25"/>
      <c r="I9" s="25"/>
    </row>
    <row r="10" spans="1:11" ht="15">
      <c r="A10" s="25"/>
      <c r="B10" s="25"/>
      <c r="C10" s="25"/>
      <c r="D10" s="33"/>
      <c r="E10" s="33"/>
      <c r="F10" s="34"/>
      <c r="G10" s="25"/>
      <c r="H10" s="25"/>
      <c r="I10" s="25"/>
    </row>
    <row r="11" spans="1:11" ht="15">
      <c r="A11" s="124" t="s">
        <v>99</v>
      </c>
      <c r="B11" s="93"/>
      <c r="C11" s="93"/>
      <c r="D11" s="101"/>
      <c r="E11" s="101"/>
      <c r="F11" s="102"/>
      <c r="G11" s="93"/>
      <c r="H11" s="93"/>
      <c r="I11" s="93"/>
      <c r="J11" s="94"/>
      <c r="K11" s="94"/>
    </row>
    <row r="12" spans="1:11" ht="24" customHeight="1">
      <c r="A12" s="70" t="s">
        <v>46</v>
      </c>
      <c r="B12" s="103" t="s">
        <v>100</v>
      </c>
      <c r="C12" s="103"/>
      <c r="D12" s="104"/>
      <c r="E12" s="104"/>
      <c r="F12" s="105"/>
      <c r="G12" s="103"/>
      <c r="H12" s="103"/>
      <c r="I12" s="103"/>
      <c r="J12" s="106"/>
      <c r="K12" s="106"/>
    </row>
    <row r="13" spans="1:11" ht="24" customHeight="1">
      <c r="A13" s="70" t="s">
        <v>49</v>
      </c>
      <c r="B13" s="103" t="s">
        <v>101</v>
      </c>
      <c r="C13" s="103"/>
      <c r="D13" s="104"/>
      <c r="E13" s="104"/>
      <c r="F13" s="105"/>
      <c r="G13" s="103"/>
      <c r="H13" s="103"/>
      <c r="I13" s="103"/>
      <c r="J13" s="106"/>
      <c r="K13" s="106"/>
    </row>
    <row r="14" spans="1:11" ht="24" customHeight="1">
      <c r="A14" s="70" t="s">
        <v>52</v>
      </c>
      <c r="B14" s="103" t="s">
        <v>102</v>
      </c>
      <c r="C14" s="103"/>
      <c r="D14" s="104"/>
      <c r="E14" s="104"/>
      <c r="F14" s="105"/>
      <c r="G14" s="103"/>
      <c r="H14" s="103"/>
      <c r="I14" s="103"/>
      <c r="J14" s="106"/>
      <c r="K14" s="106"/>
    </row>
    <row r="15" spans="1:11" ht="24" customHeight="1">
      <c r="A15" s="70" t="s">
        <v>57</v>
      </c>
      <c r="B15" s="103" t="s">
        <v>103</v>
      </c>
      <c r="C15" s="103"/>
      <c r="D15" s="104"/>
      <c r="E15" s="104"/>
      <c r="F15" s="105"/>
      <c r="G15" s="103"/>
      <c r="H15" s="103"/>
      <c r="I15" s="103"/>
      <c r="J15" s="106"/>
      <c r="K15" s="106"/>
    </row>
    <row r="16" spans="1:11" ht="24" customHeight="1">
      <c r="A16" s="70" t="s">
        <v>60</v>
      </c>
      <c r="B16" s="103" t="s">
        <v>104</v>
      </c>
      <c r="C16" s="103"/>
      <c r="D16" s="104"/>
      <c r="E16" s="104"/>
      <c r="F16" s="105"/>
      <c r="G16" s="103"/>
      <c r="H16" s="103"/>
      <c r="I16" s="103"/>
      <c r="J16" s="106"/>
      <c r="K16" s="106"/>
    </row>
    <row r="17" spans="1:11" ht="24" customHeight="1">
      <c r="A17" s="70" t="s">
        <v>105</v>
      </c>
      <c r="B17" s="103" t="s">
        <v>106</v>
      </c>
      <c r="C17" s="103"/>
      <c r="D17" s="104"/>
      <c r="E17" s="104"/>
      <c r="F17" s="105"/>
      <c r="G17" s="103"/>
      <c r="H17" s="103"/>
      <c r="I17" s="103"/>
      <c r="J17" s="106"/>
      <c r="K17" s="106"/>
    </row>
    <row r="18" spans="1:11" ht="24" customHeight="1">
      <c r="A18" s="70" t="s">
        <v>107</v>
      </c>
      <c r="B18" s="103" t="s">
        <v>108</v>
      </c>
      <c r="C18" s="103"/>
      <c r="D18" s="104"/>
      <c r="E18" s="104"/>
      <c r="F18" s="105"/>
      <c r="G18" s="103"/>
      <c r="H18" s="103"/>
      <c r="I18" s="103"/>
      <c r="J18" s="106"/>
      <c r="K18" s="106"/>
    </row>
    <row r="19" spans="1:11" ht="15">
      <c r="A19" s="25"/>
      <c r="B19" s="25"/>
      <c r="C19" s="25"/>
      <c r="D19" s="33"/>
      <c r="E19" s="33"/>
      <c r="F19" s="34"/>
      <c r="G19" s="25"/>
      <c r="H19" s="25"/>
      <c r="I19" s="25"/>
    </row>
    <row r="20" spans="1:11" ht="15">
      <c r="A20" s="100" t="s">
        <v>109</v>
      </c>
      <c r="B20" s="93"/>
      <c r="C20" s="93"/>
      <c r="D20" s="101"/>
      <c r="E20" s="101"/>
      <c r="F20" s="102"/>
      <c r="G20" s="93"/>
      <c r="H20" s="93"/>
      <c r="I20" s="93"/>
      <c r="J20" s="94"/>
      <c r="K20" s="94"/>
    </row>
    <row r="21" spans="1:11" ht="16">
      <c r="A21" s="66" t="s">
        <v>65</v>
      </c>
      <c r="B21" s="66" t="s">
        <v>110</v>
      </c>
      <c r="C21" s="66" t="s">
        <v>67</v>
      </c>
      <c r="D21" s="71" t="s">
        <v>68</v>
      </c>
      <c r="E21" s="71" t="s">
        <v>69</v>
      </c>
      <c r="F21" s="72" t="s">
        <v>70</v>
      </c>
      <c r="G21" s="66" t="s">
        <v>71</v>
      </c>
      <c r="H21" s="66" t="s">
        <v>72</v>
      </c>
      <c r="I21" s="66" t="s">
        <v>73</v>
      </c>
      <c r="J21" s="23" t="s">
        <v>74</v>
      </c>
      <c r="K21" s="23" t="s">
        <v>111</v>
      </c>
    </row>
    <row r="22" spans="1:11" ht="22" customHeight="1">
      <c r="A22" s="30"/>
      <c r="B22" s="30"/>
      <c r="C22" s="30"/>
      <c r="D22" s="31"/>
      <c r="E22" s="31"/>
      <c r="F22" s="32" t="str">
        <f>IF(OR(D22="",E22=""),"",D22*E22/60*Uebersicht!$I$5)</f>
        <v/>
      </c>
      <c r="G22" s="30"/>
      <c r="H22" s="30"/>
      <c r="I22" s="30"/>
      <c r="J22" s="3"/>
      <c r="K22" s="3"/>
    </row>
    <row r="23" spans="1:11" ht="22" customHeight="1">
      <c r="A23" s="30"/>
      <c r="B23" s="30"/>
      <c r="C23" s="30"/>
      <c r="D23" s="31"/>
      <c r="E23" s="31"/>
      <c r="F23" s="32" t="str">
        <f>IF(OR(D23="",E23=""),"",D23*E23/60*Uebersicht!$I$5)</f>
        <v/>
      </c>
      <c r="G23" s="30"/>
      <c r="H23" s="30"/>
      <c r="I23" s="30"/>
      <c r="J23" s="3"/>
      <c r="K23" s="3"/>
    </row>
    <row r="24" spans="1:11" ht="22" customHeight="1">
      <c r="A24" s="30"/>
      <c r="B24" s="30"/>
      <c r="C24" s="30"/>
      <c r="D24" s="31"/>
      <c r="E24" s="31"/>
      <c r="F24" s="32" t="str">
        <f>IF(OR(D24="",E24=""),"",D24*E24/60*Uebersicht!$I$5)</f>
        <v/>
      </c>
      <c r="G24" s="30"/>
      <c r="H24" s="30"/>
      <c r="I24" s="30"/>
      <c r="J24" s="3"/>
      <c r="K24" s="3"/>
    </row>
    <row r="25" spans="1:11" ht="22" customHeight="1">
      <c r="A25" s="30"/>
      <c r="B25" s="30"/>
      <c r="C25" s="30"/>
      <c r="D25" s="31"/>
      <c r="E25" s="31"/>
      <c r="F25" s="32" t="str">
        <f>IF(OR(D25="",E25=""),"",D25*E25/60*Uebersicht!$I$5)</f>
        <v/>
      </c>
      <c r="G25" s="30"/>
      <c r="H25" s="30"/>
      <c r="I25" s="30"/>
      <c r="J25" s="3"/>
      <c r="K25" s="3"/>
    </row>
    <row r="26" spans="1:11" ht="22" customHeight="1">
      <c r="A26" s="30"/>
      <c r="B26" s="30"/>
      <c r="C26" s="30"/>
      <c r="D26" s="31"/>
      <c r="E26" s="31"/>
      <c r="F26" s="32" t="str">
        <f>IF(OR(D26="",E26=""),"",D26*E26/60*Uebersicht!$I$5)</f>
        <v/>
      </c>
      <c r="G26" s="30"/>
      <c r="H26" s="30"/>
      <c r="I26" s="30"/>
      <c r="J26" s="3"/>
      <c r="K26" s="3"/>
    </row>
    <row r="27" spans="1:11" ht="22" customHeight="1">
      <c r="A27" s="30"/>
      <c r="B27" s="30"/>
      <c r="C27" s="30"/>
      <c r="D27" s="31"/>
      <c r="E27" s="31"/>
      <c r="F27" s="32" t="str">
        <f>IF(OR(D27="",E27=""),"",D27*E27/60*Uebersicht!$I$5)</f>
        <v/>
      </c>
      <c r="G27" s="30"/>
      <c r="H27" s="30"/>
      <c r="I27" s="30"/>
      <c r="J27" s="3"/>
      <c r="K27" s="3"/>
    </row>
    <row r="28" spans="1:11" ht="22" customHeight="1">
      <c r="A28" s="30"/>
      <c r="B28" s="30"/>
      <c r="C28" s="30"/>
      <c r="D28" s="31"/>
      <c r="E28" s="31"/>
      <c r="F28" s="32" t="str">
        <f>IF(OR(D28="",E28=""),"",D28*E28/60*Uebersicht!$I$5)</f>
        <v/>
      </c>
      <c r="G28" s="30"/>
      <c r="H28" s="30"/>
      <c r="I28" s="30"/>
      <c r="J28" s="3"/>
      <c r="K28" s="3"/>
    </row>
    <row r="29" spans="1:11" ht="22" customHeight="1">
      <c r="A29" s="30"/>
      <c r="B29" s="30"/>
      <c r="C29" s="30"/>
      <c r="D29" s="31"/>
      <c r="E29" s="31"/>
      <c r="F29" s="32" t="str">
        <f>IF(OR(D29="",E29=""),"",D29*E29/60*Uebersicht!$I$5)</f>
        <v/>
      </c>
      <c r="G29" s="30"/>
      <c r="H29" s="30"/>
      <c r="I29" s="30"/>
      <c r="J29" s="3"/>
      <c r="K29" s="3"/>
    </row>
    <row r="30" spans="1:11" ht="22" customHeight="1">
      <c r="A30" s="30"/>
      <c r="B30" s="30"/>
      <c r="C30" s="30"/>
      <c r="D30" s="31"/>
      <c r="E30" s="31"/>
      <c r="F30" s="32" t="str">
        <f>IF(OR(D30="",E30=""),"",D30*E30/60*Uebersicht!$I$5)</f>
        <v/>
      </c>
      <c r="G30" s="30"/>
      <c r="H30" s="30"/>
      <c r="I30" s="30"/>
      <c r="J30" s="3"/>
      <c r="K30" s="3"/>
    </row>
    <row r="31" spans="1:11" ht="22" customHeight="1">
      <c r="A31" s="30"/>
      <c r="B31" s="30"/>
      <c r="C31" s="30"/>
      <c r="D31" s="31"/>
      <c r="E31" s="31"/>
      <c r="F31" s="32" t="str">
        <f>IF(OR(D31="",E31=""),"",D31*E31/60*Uebersicht!$I$5)</f>
        <v/>
      </c>
      <c r="G31" s="30"/>
      <c r="H31" s="30"/>
      <c r="I31" s="30"/>
      <c r="J31" s="3"/>
      <c r="K31" s="3"/>
    </row>
    <row r="32" spans="1:11">
      <c r="D32" s="15"/>
      <c r="E32" s="15"/>
      <c r="F32" s="16"/>
    </row>
    <row r="33" spans="4:6">
      <c r="D33" s="15"/>
      <c r="E33" s="15"/>
      <c r="F33" s="16"/>
    </row>
    <row r="34" spans="4:6">
      <c r="D34" s="15"/>
      <c r="E34" s="15"/>
      <c r="F34" s="16"/>
    </row>
    <row r="35" spans="4:6">
      <c r="D35" s="15"/>
      <c r="E35" s="15"/>
      <c r="F35" s="16"/>
    </row>
    <row r="36" spans="4:6">
      <c r="D36" s="15"/>
      <c r="E36" s="15"/>
      <c r="F36" s="16"/>
    </row>
    <row r="37" spans="4:6">
      <c r="D37" s="15"/>
      <c r="E37" s="15"/>
      <c r="F37" s="16"/>
    </row>
    <row r="38" spans="4:6">
      <c r="D38" s="15"/>
      <c r="E38" s="15"/>
      <c r="F38" s="16"/>
    </row>
    <row r="39" spans="4:6">
      <c r="D39" s="15"/>
      <c r="E39" s="15"/>
      <c r="F39" s="16"/>
    </row>
    <row r="40" spans="4:6">
      <c r="D40" s="15"/>
      <c r="E40" s="15"/>
      <c r="F40" s="16"/>
    </row>
  </sheetData>
  <mergeCells count="11">
    <mergeCell ref="A1:K1"/>
    <mergeCell ref="A2:K2"/>
    <mergeCell ref="A11:K11"/>
    <mergeCell ref="B12:K12"/>
    <mergeCell ref="B13:K13"/>
    <mergeCell ref="A20:K20"/>
    <mergeCell ref="B14:K14"/>
    <mergeCell ref="B15:K15"/>
    <mergeCell ref="B16:K16"/>
    <mergeCell ref="B17:K17"/>
    <mergeCell ref="B18:K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showGridLines="0" workbookViewId="0"/>
  </sheetViews>
  <sheetFormatPr baseColWidth="10" defaultColWidth="8.83203125" defaultRowHeight="14"/>
  <cols>
    <col min="1" max="1" width="28" customWidth="1"/>
    <col min="2" max="2" width="20" customWidth="1"/>
    <col min="3" max="3" width="18" customWidth="1"/>
    <col min="4" max="4" width="58" customWidth="1"/>
    <col min="5" max="5" width="54" customWidth="1"/>
    <col min="6" max="9" width="20" customWidth="1"/>
  </cols>
  <sheetData>
    <row r="1" spans="1:11" ht="34" customHeight="1">
      <c r="A1" s="98" t="s">
        <v>241</v>
      </c>
      <c r="B1" s="93"/>
      <c r="C1" s="93"/>
      <c r="D1" s="93"/>
      <c r="E1" s="93"/>
      <c r="F1" s="94"/>
      <c r="G1" s="94"/>
      <c r="H1" s="94"/>
      <c r="I1" s="94"/>
      <c r="J1" s="94"/>
      <c r="K1" s="94"/>
    </row>
    <row r="2" spans="1:11" ht="42" customHeight="1">
      <c r="A2" s="99" t="s">
        <v>242</v>
      </c>
      <c r="B2" s="93"/>
      <c r="C2" s="93"/>
      <c r="D2" s="93"/>
      <c r="E2" s="93"/>
      <c r="F2" s="94"/>
      <c r="G2" s="94"/>
      <c r="H2" s="94"/>
      <c r="I2" s="94"/>
      <c r="J2" s="94"/>
      <c r="K2" s="94"/>
    </row>
    <row r="3" spans="1:11" ht="15">
      <c r="A3" s="25"/>
      <c r="B3" s="25"/>
      <c r="C3" s="25"/>
      <c r="D3" s="25"/>
      <c r="E3" s="25"/>
    </row>
    <row r="4" spans="1:11" ht="16">
      <c r="A4" s="73" t="s">
        <v>243</v>
      </c>
      <c r="B4" s="73" t="s">
        <v>2</v>
      </c>
      <c r="C4" s="73" t="s">
        <v>244</v>
      </c>
      <c r="D4" s="73" t="s">
        <v>245</v>
      </c>
      <c r="E4" s="73" t="s">
        <v>246</v>
      </c>
    </row>
    <row r="5" spans="1:11" ht="58" customHeight="1">
      <c r="A5" s="46" t="s">
        <v>76</v>
      </c>
      <c r="B5" s="46" t="s">
        <v>9</v>
      </c>
      <c r="C5" s="79" t="s">
        <v>247</v>
      </c>
      <c r="D5" s="46" t="s">
        <v>248</v>
      </c>
      <c r="E5" s="46" t="s">
        <v>249</v>
      </c>
    </row>
    <row r="6" spans="1:11" ht="58" customHeight="1">
      <c r="A6" s="30" t="s">
        <v>141</v>
      </c>
      <c r="B6" s="30" t="s">
        <v>250</v>
      </c>
      <c r="C6" s="88" t="s">
        <v>247</v>
      </c>
      <c r="D6" s="30" t="s">
        <v>251</v>
      </c>
      <c r="E6" s="30" t="s">
        <v>252</v>
      </c>
    </row>
    <row r="7" spans="1:11" ht="58" customHeight="1">
      <c r="A7" s="46" t="s">
        <v>146</v>
      </c>
      <c r="B7" s="46" t="s">
        <v>253</v>
      </c>
      <c r="C7" s="79" t="s">
        <v>247</v>
      </c>
      <c r="D7" s="46" t="s">
        <v>254</v>
      </c>
      <c r="E7" s="46" t="s">
        <v>255</v>
      </c>
    </row>
    <row r="8" spans="1:11" ht="58" customHeight="1">
      <c r="A8" s="30" t="s">
        <v>256</v>
      </c>
      <c r="B8" s="30" t="s">
        <v>253</v>
      </c>
      <c r="C8" s="88" t="s">
        <v>247</v>
      </c>
      <c r="D8" s="30" t="s">
        <v>257</v>
      </c>
      <c r="E8" s="30" t="s">
        <v>258</v>
      </c>
    </row>
    <row r="9" spans="1:11" ht="58" customHeight="1">
      <c r="A9" s="60" t="s">
        <v>134</v>
      </c>
      <c r="B9" s="60" t="s">
        <v>259</v>
      </c>
      <c r="C9" s="81" t="s">
        <v>260</v>
      </c>
      <c r="D9" s="60" t="s">
        <v>261</v>
      </c>
      <c r="E9" s="60" t="s">
        <v>262</v>
      </c>
    </row>
    <row r="10" spans="1:11" ht="58" customHeight="1">
      <c r="A10" s="30" t="s">
        <v>188</v>
      </c>
      <c r="B10" s="30" t="s">
        <v>263</v>
      </c>
      <c r="C10" s="89" t="s">
        <v>260</v>
      </c>
      <c r="D10" s="30" t="s">
        <v>264</v>
      </c>
      <c r="E10" s="30" t="s">
        <v>265</v>
      </c>
    </row>
    <row r="11" spans="1:11" ht="58" customHeight="1">
      <c r="A11" s="60" t="s">
        <v>192</v>
      </c>
      <c r="B11" s="60" t="s">
        <v>266</v>
      </c>
      <c r="C11" s="81" t="s">
        <v>260</v>
      </c>
      <c r="D11" s="60" t="s">
        <v>267</v>
      </c>
      <c r="E11" s="60" t="s">
        <v>268</v>
      </c>
    </row>
    <row r="12" spans="1:11" ht="15">
      <c r="A12" s="25"/>
      <c r="B12" s="25"/>
      <c r="C12" s="25"/>
      <c r="D12" s="25"/>
      <c r="E12" s="25"/>
    </row>
    <row r="13" spans="1:11" ht="15">
      <c r="A13" s="25"/>
      <c r="B13" s="25"/>
      <c r="C13" s="25"/>
      <c r="D13" s="25"/>
      <c r="E13" s="25"/>
    </row>
    <row r="14" spans="1:11" ht="15">
      <c r="A14" s="100" t="s">
        <v>269</v>
      </c>
      <c r="B14" s="93"/>
      <c r="C14" s="93"/>
      <c r="D14" s="93"/>
      <c r="E14" s="93"/>
    </row>
    <row r="15" spans="1:11" ht="15">
      <c r="A15" s="103" t="s">
        <v>270</v>
      </c>
      <c r="B15" s="93"/>
      <c r="C15" s="93"/>
      <c r="D15" s="93"/>
      <c r="E15" s="93"/>
    </row>
  </sheetData>
  <mergeCells count="4">
    <mergeCell ref="A1:K1"/>
    <mergeCell ref="A2:K2"/>
    <mergeCell ref="A14:E14"/>
    <mergeCell ref="A15:E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3"/>
  <sheetViews>
    <sheetView showGridLines="0" workbookViewId="0"/>
  </sheetViews>
  <sheetFormatPr baseColWidth="10" defaultColWidth="8.83203125" defaultRowHeight="14"/>
  <cols>
    <col min="1" max="1" width="22" customWidth="1"/>
    <col min="2" max="2" width="42" customWidth="1"/>
    <col min="3" max="3" width="48" customWidth="1"/>
    <col min="4" max="4" width="42" customWidth="1"/>
    <col min="5" max="5" width="28" customWidth="1"/>
  </cols>
  <sheetData>
    <row r="1" spans="1:11" ht="34" customHeight="1">
      <c r="A1" s="125" t="s">
        <v>271</v>
      </c>
      <c r="B1" s="93"/>
      <c r="C1" s="93"/>
      <c r="D1" s="93"/>
      <c r="E1" s="93"/>
      <c r="F1" s="94"/>
      <c r="G1" s="94"/>
      <c r="H1" s="94"/>
      <c r="I1" s="94"/>
      <c r="J1" s="94"/>
      <c r="K1" s="94"/>
    </row>
    <row r="2" spans="1:11" ht="42" customHeight="1">
      <c r="A2" s="99" t="s">
        <v>272</v>
      </c>
      <c r="B2" s="93"/>
      <c r="C2" s="93"/>
      <c r="D2" s="93"/>
      <c r="E2" s="93"/>
      <c r="F2" s="94"/>
      <c r="G2" s="94"/>
      <c r="H2" s="94"/>
      <c r="I2" s="94"/>
      <c r="J2" s="94"/>
      <c r="K2" s="94"/>
    </row>
    <row r="3" spans="1:11" ht="15">
      <c r="A3" s="25"/>
      <c r="B3" s="25"/>
      <c r="C3" s="25"/>
      <c r="D3" s="25"/>
      <c r="E3" s="25"/>
    </row>
    <row r="4" spans="1:11" ht="16">
      <c r="A4" s="85" t="s">
        <v>273</v>
      </c>
      <c r="B4" s="85" t="s">
        <v>274</v>
      </c>
      <c r="C4" s="85" t="s">
        <v>275</v>
      </c>
      <c r="D4" s="85" t="s">
        <v>276</v>
      </c>
      <c r="E4" s="85" t="s">
        <v>277</v>
      </c>
    </row>
    <row r="5" spans="1:11" ht="38" customHeight="1">
      <c r="A5" s="84" t="s">
        <v>278</v>
      </c>
      <c r="B5" s="86" t="s">
        <v>279</v>
      </c>
      <c r="C5" s="86" t="s">
        <v>280</v>
      </c>
      <c r="D5" s="86" t="s">
        <v>281</v>
      </c>
      <c r="E5" s="87"/>
    </row>
    <row r="6" spans="1:11" ht="38" customHeight="1">
      <c r="A6" s="84" t="s">
        <v>282</v>
      </c>
      <c r="B6" s="86" t="s">
        <v>283</v>
      </c>
      <c r="C6" s="86" t="s">
        <v>284</v>
      </c>
      <c r="D6" s="86" t="s">
        <v>285</v>
      </c>
      <c r="E6" s="87"/>
    </row>
    <row r="7" spans="1:11" ht="38" customHeight="1">
      <c r="A7" s="84" t="s">
        <v>286</v>
      </c>
      <c r="B7" s="86" t="s">
        <v>287</v>
      </c>
      <c r="C7" s="86" t="s">
        <v>288</v>
      </c>
      <c r="D7" s="86" t="s">
        <v>289</v>
      </c>
      <c r="E7" s="87"/>
    </row>
    <row r="8" spans="1:11" ht="38" customHeight="1">
      <c r="A8" s="84" t="s">
        <v>290</v>
      </c>
      <c r="B8" s="86" t="s">
        <v>291</v>
      </c>
      <c r="C8" s="86" t="s">
        <v>292</v>
      </c>
      <c r="D8" s="86" t="s">
        <v>293</v>
      </c>
      <c r="E8" s="87"/>
    </row>
    <row r="9" spans="1:11" ht="38" customHeight="1">
      <c r="A9" s="84" t="s">
        <v>294</v>
      </c>
      <c r="B9" s="86" t="s">
        <v>295</v>
      </c>
      <c r="C9" s="86" t="s">
        <v>296</v>
      </c>
      <c r="D9" s="86" t="s">
        <v>297</v>
      </c>
      <c r="E9" s="87"/>
    </row>
    <row r="10" spans="1:11" ht="38" customHeight="1">
      <c r="A10" s="84" t="s">
        <v>298</v>
      </c>
      <c r="B10" s="86" t="s">
        <v>299</v>
      </c>
      <c r="C10" s="86" t="s">
        <v>300</v>
      </c>
      <c r="D10" s="86" t="s">
        <v>301</v>
      </c>
      <c r="E10" s="87"/>
    </row>
    <row r="11" spans="1:11" ht="38" customHeight="1">
      <c r="A11" s="84" t="s">
        <v>302</v>
      </c>
      <c r="B11" s="86" t="s">
        <v>303</v>
      </c>
      <c r="C11" s="86" t="s">
        <v>304</v>
      </c>
      <c r="D11" s="86" t="s">
        <v>305</v>
      </c>
      <c r="E11" s="87"/>
    </row>
    <row r="12" spans="1:11" ht="38" customHeight="1">
      <c r="A12" s="84" t="s">
        <v>306</v>
      </c>
      <c r="B12" s="86" t="s">
        <v>307</v>
      </c>
      <c r="C12" s="86" t="s">
        <v>308</v>
      </c>
      <c r="D12" s="86" t="s">
        <v>309</v>
      </c>
      <c r="E12" s="87"/>
    </row>
    <row r="13" spans="1:11" ht="38" customHeight="1">
      <c r="A13" s="84" t="s">
        <v>310</v>
      </c>
      <c r="B13" s="86" t="s">
        <v>311</v>
      </c>
      <c r="C13" s="86" t="s">
        <v>312</v>
      </c>
      <c r="D13" s="86" t="s">
        <v>313</v>
      </c>
      <c r="E13" s="87"/>
    </row>
  </sheetData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Uebersicht</vt:lpstr>
      <vt:lpstr>Taeglich</vt:lpstr>
      <vt:lpstr>Woechentlich</vt:lpstr>
      <vt:lpstr>Zweiwoechentlich</vt:lpstr>
      <vt:lpstr>Monatlich</vt:lpstr>
      <vt:lpstr>Quartalsweise</vt:lpstr>
      <vt:lpstr>Jaehrlich</vt:lpstr>
      <vt:lpstr>Meetingformen</vt:lpstr>
      <vt:lpstr>Entwicklung</vt:lpstr>
      <vt:lpstr>Quellen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Horst  Pütz</cp:lastModifiedBy>
  <dcterms:created xsi:type="dcterms:W3CDTF">2026-07-01T18:36:53Z</dcterms:created>
  <dcterms:modified xsi:type="dcterms:W3CDTF">2026-07-01T18:37:27Z</dcterms:modified>
</cp:coreProperties>
</file>